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swkasa1\Documents\2026\2026_ledolezeni\2026_tuzemske_zavody\20260113_MCR\"/>
    </mc:Choice>
  </mc:AlternateContent>
  <xr:revisionPtr revIDLastSave="0" documentId="8_{05911029-44DA-4472-82AA-6253320AB4A9}" xr6:coauthVersionLast="47" xr6:coauthVersionMax="47" xr10:uidLastSave="{00000000-0000-0000-0000-000000000000}"/>
  <bookViews>
    <workbookView xWindow="-120" yWindow="-120" windowWidth="29040" windowHeight="15720" tabRatio="818" activeTab="3" xr2:uid="{00000000-000D-0000-FFFF-FFFF00000000}"/>
  </bookViews>
  <sheets>
    <sheet name="Muži 2026" sheetId="9" r:id="rId1"/>
    <sheet name="Ženy 2026" sheetId="14" r:id="rId2"/>
    <sheet name="Junioři 2026" sheetId="15" r:id="rId3"/>
    <sheet name="Juniorky 2026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6" l="1"/>
  <c r="K10" i="16"/>
  <c r="L7" i="16"/>
  <c r="L6" i="16"/>
  <c r="L5" i="16"/>
  <c r="L4" i="16"/>
  <c r="K2" i="16"/>
  <c r="K2" i="14"/>
  <c r="K2" i="9"/>
  <c r="I17" i="15"/>
  <c r="I11" i="15" s="1"/>
  <c r="L19" i="15"/>
  <c r="L20" i="15"/>
  <c r="L13" i="15"/>
  <c r="L14" i="15"/>
  <c r="L4" i="15"/>
  <c r="L5" i="15"/>
  <c r="L6" i="15"/>
  <c r="L7" i="15"/>
  <c r="L8" i="15"/>
  <c r="L8" i="9"/>
  <c r="L16" i="9"/>
  <c r="L12" i="9"/>
  <c r="L17" i="9"/>
  <c r="L9" i="9"/>
  <c r="L19" i="9"/>
  <c r="L6" i="14"/>
  <c r="L4" i="14"/>
  <c r="L9" i="14"/>
  <c r="L7" i="14"/>
  <c r="L8" i="14"/>
  <c r="L5" i="14"/>
  <c r="L10" i="14"/>
  <c r="L18" i="9"/>
  <c r="L7" i="9"/>
  <c r="L5" i="9"/>
  <c r="L13" i="9"/>
  <c r="L15" i="9"/>
  <c r="L14" i="9"/>
  <c r="L6" i="9"/>
  <c r="L11" i="9"/>
  <c r="L10" i="9"/>
  <c r="L4" i="9"/>
  <c r="I2" i="15" l="1"/>
</calcChain>
</file>

<file path=xl/sharedStrings.xml><?xml version="1.0" encoding="utf-8"?>
<sst xmlns="http://schemas.openxmlformats.org/spreadsheetml/2006/main" count="257" uniqueCount="70">
  <si>
    <t>jméno</t>
  </si>
  <si>
    <t>pořadí</t>
  </si>
  <si>
    <t>nejlepší</t>
  </si>
  <si>
    <t>oddíl / město</t>
  </si>
  <si>
    <t>kategorie</t>
  </si>
  <si>
    <t>1. pokus</t>
  </si>
  <si>
    <t>U16</t>
  </si>
  <si>
    <t>Scotish drytooling club</t>
  </si>
  <si>
    <t>2.pokus</t>
  </si>
  <si>
    <t>3.pokus</t>
  </si>
  <si>
    <t>4. pokus</t>
  </si>
  <si>
    <t>5. pokus</t>
  </si>
  <si>
    <t>DNF</t>
  </si>
  <si>
    <t>rok narození</t>
  </si>
  <si>
    <t>příjmení</t>
  </si>
  <si>
    <t>Antonín</t>
  </si>
  <si>
    <t>Huťa</t>
  </si>
  <si>
    <t>Ho Rocky Monkeys Brno</t>
  </si>
  <si>
    <t>Vojtěch</t>
  </si>
  <si>
    <t>Vrzal</t>
  </si>
  <si>
    <t>SPEED MASTERS</t>
  </si>
  <si>
    <t>Macek</t>
  </si>
  <si>
    <t>Jindřich</t>
  </si>
  <si>
    <t>Martin</t>
  </si>
  <si>
    <t>Ondřej</t>
  </si>
  <si>
    <t>Novozámský</t>
  </si>
  <si>
    <t>Lezčata</t>
  </si>
  <si>
    <t>Vacek</t>
  </si>
  <si>
    <t>Jan</t>
  </si>
  <si>
    <t>Pospíšil</t>
  </si>
  <si>
    <t xml:space="preserve">Filip </t>
  </si>
  <si>
    <t>Petránek</t>
  </si>
  <si>
    <t>Annabelle</t>
  </si>
  <si>
    <t>Tintěrová</t>
  </si>
  <si>
    <t>My way’s</t>
  </si>
  <si>
    <t>Hana</t>
  </si>
  <si>
    <t>Macková</t>
  </si>
  <si>
    <t>Horal Šumperk</t>
  </si>
  <si>
    <t>Anička daniela</t>
  </si>
  <si>
    <t>Šťastna</t>
  </si>
  <si>
    <t xml:space="preserve">Viktorie </t>
  </si>
  <si>
    <t>Schwabová</t>
  </si>
  <si>
    <t>HO Lokomotiva Brno</t>
  </si>
  <si>
    <t xml:space="preserve">Rosálie </t>
  </si>
  <si>
    <t>Veselá</t>
  </si>
  <si>
    <t>Lucie</t>
  </si>
  <si>
    <t>Kubíková</t>
  </si>
  <si>
    <t>Matyáš</t>
  </si>
  <si>
    <t>Lienerth</t>
  </si>
  <si>
    <t xml:space="preserve">Radek </t>
  </si>
  <si>
    <t>U18</t>
  </si>
  <si>
    <t>U20</t>
  </si>
  <si>
    <t>Mikel</t>
  </si>
  <si>
    <t>Qetak</t>
  </si>
  <si>
    <t>Quetakovič</t>
  </si>
  <si>
    <t>Slávek</t>
  </si>
  <si>
    <t>Matuška</t>
  </si>
  <si>
    <t>HO Vír</t>
  </si>
  <si>
    <t>Tereza</t>
  </si>
  <si>
    <t>Sukačová</t>
  </si>
  <si>
    <t>DNS</t>
  </si>
  <si>
    <t>Individuál</t>
  </si>
  <si>
    <t>MČR 2026 - ledová stěna Vír - MUŽI</t>
  </si>
  <si>
    <t>MČR 2026 - ledová stěna Vír - ŽENY</t>
  </si>
  <si>
    <t>MČR 2026 - ledová stěna Vír junioři U20</t>
  </si>
  <si>
    <t>MČR 2026 - ledová stěna Vír junioři U18</t>
  </si>
  <si>
    <t>MČR 2026 - ledová stěna Vír junioři U16</t>
  </si>
  <si>
    <t>MČR 2026 - ledová stěna Vír juniorky U16</t>
  </si>
  <si>
    <t>MČR 2026 - ledová stěna Vír juniorky U20</t>
  </si>
  <si>
    <t>Anička 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</si>
</sst>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434343"/>
      <name val="Roboto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2" fillId="0" borderId="0" xfId="0" applyFont="1"/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/>
    <xf numFmtId="0" fontId="5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1" xfId="0" applyBorder="1" applyProtection="1">
      <protection locked="0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47" fontId="0" fillId="0" borderId="1" xfId="0" applyNumberFormat="1" applyBorder="1"/>
    <xf numFmtId="164" fontId="0" fillId="0" borderId="1" xfId="0" applyNumberFormat="1" applyBorder="1" applyProtection="1">
      <protection locked="0"/>
    </xf>
    <xf numFmtId="164" fontId="0" fillId="0" borderId="1" xfId="0" applyNumberFormat="1" applyBorder="1"/>
    <xf numFmtId="0" fontId="5" fillId="0" borderId="1" xfId="0" applyFont="1" applyBorder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47" fontId="5" fillId="0" borderId="1" xfId="0" applyNumberFormat="1" applyFont="1" applyBorder="1"/>
    <xf numFmtId="0" fontId="0" fillId="0" borderId="0" xfId="0" applyBorder="1" applyProtection="1">
      <protection locked="0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47" fontId="0" fillId="0" borderId="0" xfId="0" applyNumberFormat="1" applyBorder="1"/>
    <xf numFmtId="164" fontId="0" fillId="0" borderId="0" xfId="0" applyNumberFormat="1" applyBorder="1" applyProtection="1">
      <protection locked="0"/>
    </xf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164" fontId="0" fillId="0" borderId="6" xfId="0" applyNumberFormat="1" applyBorder="1"/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47" fontId="0" fillId="0" borderId="8" xfId="0" applyNumberFormat="1" applyBorder="1"/>
    <xf numFmtId="164" fontId="0" fillId="0" borderId="8" xfId="0" applyNumberFormat="1" applyBorder="1" applyProtection="1">
      <protection locked="0"/>
    </xf>
    <xf numFmtId="164" fontId="0" fillId="0" borderId="9" xfId="0" applyNumberFormat="1" applyBorder="1"/>
    <xf numFmtId="0" fontId="0" fillId="0" borderId="8" xfId="0" applyBorder="1" applyProtection="1">
      <protection locked="0"/>
    </xf>
    <xf numFmtId="0" fontId="7" fillId="0" borderId="5" xfId="0" applyFont="1" applyBorder="1"/>
    <xf numFmtId="0" fontId="7" fillId="0" borderId="1" xfId="0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0" xfId="0" applyFont="1"/>
    <xf numFmtId="0" fontId="7" fillId="0" borderId="2" xfId="0" applyFont="1" applyBorder="1"/>
    <xf numFmtId="0" fontId="7" fillId="0" borderId="7" xfId="0" applyFont="1" applyBorder="1"/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12">
    <dxf>
      <font>
        <b/>
        <i val="0"/>
        <color theme="1" tint="0.14996795556505021"/>
      </font>
      <fill>
        <patternFill>
          <bgColor rgb="FFFDB848"/>
        </patternFill>
      </fill>
    </dxf>
    <dxf>
      <font>
        <b/>
        <i val="0"/>
        <color theme="1" tint="0.24994659260841701"/>
      </font>
      <fill>
        <patternFill>
          <bgColor theme="2" tint="-0.24994659260841701"/>
        </patternFill>
      </fill>
    </dxf>
    <dxf>
      <font>
        <b/>
        <i val="0"/>
        <color rgb="FF582808"/>
      </font>
      <fill>
        <patternFill>
          <bgColor rgb="FFD79656"/>
        </patternFill>
      </fill>
    </dxf>
    <dxf>
      <font>
        <b/>
        <i val="0"/>
        <color theme="1" tint="0.14996795556505021"/>
      </font>
      <fill>
        <patternFill>
          <bgColor rgb="FFFDB848"/>
        </patternFill>
      </fill>
    </dxf>
    <dxf>
      <font>
        <b/>
        <i val="0"/>
        <color theme="1" tint="0.24994659260841701"/>
      </font>
      <fill>
        <patternFill>
          <bgColor theme="2" tint="-0.24994659260841701"/>
        </patternFill>
      </fill>
    </dxf>
    <dxf>
      <font>
        <b/>
        <i val="0"/>
        <color rgb="FF582808"/>
      </font>
      <fill>
        <patternFill>
          <bgColor rgb="FFD79656"/>
        </patternFill>
      </fill>
    </dxf>
    <dxf>
      <font>
        <b/>
        <i val="0"/>
        <color theme="1" tint="0.14996795556505021"/>
      </font>
      <fill>
        <patternFill>
          <bgColor rgb="FFFDB848"/>
        </patternFill>
      </fill>
    </dxf>
    <dxf>
      <font>
        <b/>
        <i val="0"/>
        <color theme="1" tint="0.24994659260841701"/>
      </font>
      <fill>
        <patternFill>
          <bgColor theme="2" tint="-0.24994659260841701"/>
        </patternFill>
      </fill>
    </dxf>
    <dxf>
      <font>
        <b/>
        <i val="0"/>
        <color rgb="FF582808"/>
      </font>
      <fill>
        <patternFill>
          <bgColor rgb="FFD79656"/>
        </patternFill>
      </fill>
    </dxf>
    <dxf>
      <font>
        <b/>
        <i val="0"/>
        <color theme="1" tint="0.14996795556505021"/>
      </font>
      <fill>
        <patternFill>
          <bgColor rgb="FFFDB848"/>
        </patternFill>
      </fill>
    </dxf>
    <dxf>
      <font>
        <b/>
        <i val="0"/>
        <color theme="1" tint="0.24994659260841701"/>
      </font>
      <fill>
        <patternFill>
          <bgColor theme="2" tint="-0.24994659260841701"/>
        </patternFill>
      </fill>
    </dxf>
    <dxf>
      <font>
        <b/>
        <i val="0"/>
        <color rgb="FF582808"/>
      </font>
      <fill>
        <patternFill>
          <bgColor rgb="FFD79656"/>
        </patternFill>
      </fill>
    </dxf>
  </dxfs>
  <tableStyles count="0" defaultTableStyle="TableStyleMedium2" defaultPivotStyle="PivotStyleLight16"/>
  <colors>
    <mruColors>
      <color rgb="FF582808"/>
      <color rgb="FFD79656"/>
      <color rgb="FFFDB848"/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zoomScale="130" zoomScaleNormal="130" workbookViewId="0">
      <pane ySplit="3" topLeftCell="A4" activePane="bottomLeft" state="frozen"/>
      <selection activeCell="B1" sqref="B1"/>
      <selection pane="bottomLeft" sqref="A1:XFD3"/>
    </sheetView>
  </sheetViews>
  <sheetFormatPr defaultRowHeight="15" x14ac:dyDescent="0.25"/>
  <cols>
    <col min="1" max="1" width="6.5703125" style="45" bestFit="1" customWidth="1"/>
    <col min="2" max="2" width="7.85546875" bestFit="1" customWidth="1"/>
    <col min="3" max="3" width="11.85546875" bestFit="1" customWidth="1"/>
    <col min="4" max="4" width="9.42578125" bestFit="1" customWidth="1"/>
    <col min="5" max="5" width="12" bestFit="1" customWidth="1"/>
    <col min="6" max="6" width="21.42578125" bestFit="1" customWidth="1"/>
    <col min="7" max="10" width="8.7109375" bestFit="1" customWidth="1"/>
    <col min="11" max="11" width="13.140625" bestFit="1" customWidth="1"/>
    <col min="12" max="12" width="8.7109375" bestFit="1" customWidth="1"/>
  </cols>
  <sheetData>
    <row r="1" spans="1:15" ht="21" x14ac:dyDescent="0.35">
      <c r="B1" s="28" t="s">
        <v>62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5" ht="4.5" customHeight="1" x14ac:dyDescent="0.25">
      <c r="B2" s="31"/>
      <c r="C2" s="42"/>
      <c r="D2" s="7"/>
      <c r="E2" s="7"/>
      <c r="F2" s="7"/>
      <c r="G2" s="7"/>
      <c r="H2" s="7"/>
      <c r="I2" s="7"/>
      <c r="J2" s="7"/>
      <c r="K2" s="27">
        <f>MAX(K3:K37)</f>
        <v>4.9461805555555554E-4</v>
      </c>
      <c r="L2" s="7"/>
    </row>
    <row r="3" spans="1:15" x14ac:dyDescent="0.25">
      <c r="A3" s="42" t="s">
        <v>1</v>
      </c>
      <c r="B3" s="8" t="s">
        <v>0</v>
      </c>
      <c r="C3" s="8" t="s">
        <v>14</v>
      </c>
      <c r="D3" s="8" t="s">
        <v>4</v>
      </c>
      <c r="E3" s="8" t="s">
        <v>13</v>
      </c>
      <c r="F3" s="8" t="s">
        <v>3</v>
      </c>
      <c r="G3" s="8" t="s">
        <v>5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2</v>
      </c>
    </row>
    <row r="4" spans="1:15" x14ac:dyDescent="0.25">
      <c r="A4" s="42">
        <v>1</v>
      </c>
      <c r="B4" s="9" t="s">
        <v>28</v>
      </c>
      <c r="C4" s="9" t="s">
        <v>52</v>
      </c>
      <c r="D4" s="9"/>
      <c r="E4" s="9">
        <v>1993</v>
      </c>
      <c r="F4" s="9" t="s">
        <v>7</v>
      </c>
      <c r="G4" s="13">
        <v>1.9000000000000001E-4</v>
      </c>
      <c r="H4" s="13">
        <v>1.2341435185185185E-4</v>
      </c>
      <c r="I4" s="13">
        <v>1.1533564814814814E-4</v>
      </c>
      <c r="J4" s="13">
        <v>1.0027777777777777E-4</v>
      </c>
      <c r="K4" s="13">
        <v>1.5484953703703703E-4</v>
      </c>
      <c r="L4" s="14">
        <f>IF(ISBLANK(G4),"",MIN(G4:K4))</f>
        <v>1.0027777777777777E-4</v>
      </c>
    </row>
    <row r="5" spans="1:15" x14ac:dyDescent="0.25">
      <c r="A5" s="42">
        <v>2</v>
      </c>
      <c r="B5" s="18" t="s">
        <v>18</v>
      </c>
      <c r="C5" s="18" t="s">
        <v>25</v>
      </c>
      <c r="D5" s="18" t="s">
        <v>51</v>
      </c>
      <c r="E5" s="19">
        <v>2007</v>
      </c>
      <c r="F5" s="18" t="s">
        <v>26</v>
      </c>
      <c r="G5" s="12">
        <v>4.8302083333333329E-4</v>
      </c>
      <c r="H5" s="13">
        <v>1.3503472222222221E-4</v>
      </c>
      <c r="I5" s="13">
        <v>1.3166666666666665E-4</v>
      </c>
      <c r="J5" s="13">
        <v>1.1447916666666667E-4</v>
      </c>
      <c r="K5" s="13">
        <v>1.0228009259259259E-4</v>
      </c>
      <c r="L5" s="14">
        <f>IF(ISBLANK(G5),"",MIN(G5:K5))</f>
        <v>1.0228009259259259E-4</v>
      </c>
    </row>
    <row r="6" spans="1:15" x14ac:dyDescent="0.25">
      <c r="A6" s="42">
        <v>3</v>
      </c>
      <c r="B6" s="9" t="s">
        <v>47</v>
      </c>
      <c r="C6" s="9" t="s">
        <v>48</v>
      </c>
      <c r="D6" s="9" t="s">
        <v>51</v>
      </c>
      <c r="E6" s="9">
        <v>2008</v>
      </c>
      <c r="F6" s="9" t="s">
        <v>42</v>
      </c>
      <c r="G6" s="13">
        <v>1.9085648148148147E-4</v>
      </c>
      <c r="H6" s="13">
        <v>1.2927083333333334E-4</v>
      </c>
      <c r="I6" s="13">
        <v>1.0706018518518519E-4</v>
      </c>
      <c r="J6" s="13">
        <v>1.6766203703703705E-4</v>
      </c>
      <c r="K6" s="13">
        <v>1.184837962962963E-4</v>
      </c>
      <c r="L6" s="14">
        <f>IF(ISBLANK(G6),"",MIN(G6:K6))</f>
        <v>1.0706018518518519E-4</v>
      </c>
    </row>
    <row r="7" spans="1:15" x14ac:dyDescent="0.25">
      <c r="A7" s="42">
        <v>4</v>
      </c>
      <c r="B7" s="18" t="s">
        <v>24</v>
      </c>
      <c r="C7" s="18" t="s">
        <v>25</v>
      </c>
      <c r="D7" s="18" t="s">
        <v>50</v>
      </c>
      <c r="E7" s="19">
        <v>2009</v>
      </c>
      <c r="F7" s="18" t="s">
        <v>26</v>
      </c>
      <c r="G7" s="12">
        <v>4.4596064814814813E-4</v>
      </c>
      <c r="H7" s="13">
        <v>2.132986111111111E-4</v>
      </c>
      <c r="I7" s="13">
        <v>2.1039351851851853E-4</v>
      </c>
      <c r="J7" s="13">
        <v>1.7476851851851852E-4</v>
      </c>
      <c r="K7" s="13">
        <v>1.7168981481481481E-4</v>
      </c>
      <c r="L7" s="14">
        <f>IF(ISBLANK(G7),"",MIN(G7:K7))</f>
        <v>1.7168981481481481E-4</v>
      </c>
    </row>
    <row r="8" spans="1:15" x14ac:dyDescent="0.25">
      <c r="A8" s="42">
        <v>5</v>
      </c>
      <c r="B8" s="18" t="s">
        <v>15</v>
      </c>
      <c r="C8" s="18" t="s">
        <v>16</v>
      </c>
      <c r="D8" s="18" t="s">
        <v>6</v>
      </c>
      <c r="E8" s="19">
        <v>2011</v>
      </c>
      <c r="F8" s="18" t="s">
        <v>17</v>
      </c>
      <c r="G8" s="12">
        <v>5.6266203703703697E-4</v>
      </c>
      <c r="H8" s="13">
        <v>2.5770833333333331E-4</v>
      </c>
      <c r="I8" s="13">
        <v>2.5195601851851849E-4</v>
      </c>
      <c r="J8" s="13">
        <v>1.8715277777777781E-4</v>
      </c>
      <c r="K8" s="13" t="s">
        <v>60</v>
      </c>
      <c r="L8" s="14">
        <f>IF(ISBLANK(G9),"",MIN(G8:K8))</f>
        <v>1.8715277777777781E-4</v>
      </c>
    </row>
    <row r="9" spans="1:15" x14ac:dyDescent="0.25">
      <c r="A9" s="42">
        <v>6</v>
      </c>
      <c r="B9" s="9" t="s">
        <v>55</v>
      </c>
      <c r="C9" s="9" t="s">
        <v>56</v>
      </c>
      <c r="D9" s="9"/>
      <c r="E9" s="9">
        <v>1980</v>
      </c>
      <c r="F9" s="13" t="s">
        <v>57</v>
      </c>
      <c r="G9" s="13">
        <v>2.4594907407407405E-4</v>
      </c>
      <c r="H9" s="13">
        <v>1.9048611111111108E-4</v>
      </c>
      <c r="I9" s="13" t="s">
        <v>12</v>
      </c>
      <c r="J9" s="14" t="s">
        <v>12</v>
      </c>
      <c r="K9" s="20">
        <v>2.1168981481481481E-4</v>
      </c>
      <c r="L9" s="14">
        <f>IF(ISBLANK(G9),"",MIN(G9:K9))</f>
        <v>1.9048611111111108E-4</v>
      </c>
    </row>
    <row r="10" spans="1:15" x14ac:dyDescent="0.25">
      <c r="A10" s="42">
        <v>7</v>
      </c>
      <c r="B10" s="9" t="s">
        <v>18</v>
      </c>
      <c r="C10" s="9" t="s">
        <v>21</v>
      </c>
      <c r="D10" s="9" t="s">
        <v>50</v>
      </c>
      <c r="E10" s="9">
        <v>2010</v>
      </c>
      <c r="F10" s="9" t="s">
        <v>61</v>
      </c>
      <c r="G10" s="13">
        <v>3.8606481481481483E-4</v>
      </c>
      <c r="H10" s="13">
        <v>2.1606481481481482E-4</v>
      </c>
      <c r="I10" s="13">
        <v>3.3140046296296297E-4</v>
      </c>
      <c r="J10" s="13">
        <v>1.9480324074074072E-4</v>
      </c>
      <c r="K10" s="13">
        <v>2.3569444444444446E-4</v>
      </c>
      <c r="L10" s="14">
        <f>IF(ISBLANK(G10),"",MIN(G10:K10))</f>
        <v>1.9480324074074072E-4</v>
      </c>
      <c r="O10" s="5"/>
    </row>
    <row r="11" spans="1:15" x14ac:dyDescent="0.25">
      <c r="A11" s="42">
        <v>8</v>
      </c>
      <c r="B11" s="9" t="s">
        <v>49</v>
      </c>
      <c r="C11" s="9" t="s">
        <v>48</v>
      </c>
      <c r="D11" s="9"/>
      <c r="E11" s="9">
        <v>1978</v>
      </c>
      <c r="F11" s="9" t="s">
        <v>42</v>
      </c>
      <c r="G11" s="13">
        <v>4.0131944444444443E-4</v>
      </c>
      <c r="H11" s="13">
        <v>5.0915509259259262E-4</v>
      </c>
      <c r="I11" s="13">
        <v>2.323263888888889E-4</v>
      </c>
      <c r="J11" s="13">
        <v>2.2598379629629628E-4</v>
      </c>
      <c r="K11" s="13">
        <v>1.9847222222222222E-4</v>
      </c>
      <c r="L11" s="14">
        <f>IF(ISBLANK(G11),"",MIN(G11:K11))</f>
        <v>1.9847222222222222E-4</v>
      </c>
    </row>
    <row r="12" spans="1:15" x14ac:dyDescent="0.25">
      <c r="A12" s="42">
        <v>9</v>
      </c>
      <c r="B12" s="18" t="s">
        <v>22</v>
      </c>
      <c r="C12" s="18" t="s">
        <v>21</v>
      </c>
      <c r="D12" s="18" t="s">
        <v>6</v>
      </c>
      <c r="E12" s="19">
        <v>2011</v>
      </c>
      <c r="F12" s="18" t="s">
        <v>61</v>
      </c>
      <c r="G12" s="12">
        <v>4.8738425925925924E-4</v>
      </c>
      <c r="H12" s="13">
        <v>2.2954861111111109E-4</v>
      </c>
      <c r="I12" s="13">
        <v>2.6018518518518518E-4</v>
      </c>
      <c r="J12" s="13">
        <v>2.3130787037037035E-4</v>
      </c>
      <c r="K12" s="13" t="s">
        <v>60</v>
      </c>
      <c r="L12" s="14">
        <f>IF(ISBLANK(G12),"",MIN(G12:K12))</f>
        <v>2.2954861111111109E-4</v>
      </c>
    </row>
    <row r="13" spans="1:15" x14ac:dyDescent="0.25">
      <c r="A13" s="42">
        <v>10</v>
      </c>
      <c r="B13" s="18" t="s">
        <v>23</v>
      </c>
      <c r="C13" s="18" t="s">
        <v>27</v>
      </c>
      <c r="D13" s="18"/>
      <c r="E13" s="19">
        <v>1999</v>
      </c>
      <c r="F13" s="18" t="s">
        <v>61</v>
      </c>
      <c r="G13" s="12">
        <v>3.1398148148148149E-4</v>
      </c>
      <c r="H13" s="13" t="s">
        <v>12</v>
      </c>
      <c r="I13" s="13">
        <v>2.4123842592592591E-4</v>
      </c>
      <c r="J13" s="13">
        <v>2.8935185185185184E-4</v>
      </c>
      <c r="K13" s="13">
        <v>2.4975694444444443E-4</v>
      </c>
      <c r="L13" s="14">
        <f>IF(ISBLANK(G13),"",MIN(G13:K13))</f>
        <v>2.4123842592592591E-4</v>
      </c>
    </row>
    <row r="14" spans="1:15" x14ac:dyDescent="0.25">
      <c r="A14" s="42">
        <v>11</v>
      </c>
      <c r="B14" s="9" t="s">
        <v>30</v>
      </c>
      <c r="C14" s="9" t="s">
        <v>31</v>
      </c>
      <c r="D14" s="9" t="s">
        <v>6</v>
      </c>
      <c r="E14" s="9">
        <v>2012</v>
      </c>
      <c r="F14" s="9" t="s">
        <v>42</v>
      </c>
      <c r="G14" s="13">
        <v>7.2826388888888886E-4</v>
      </c>
      <c r="H14" s="13">
        <v>3.2678240740740741E-4</v>
      </c>
      <c r="I14" s="13">
        <v>2.7391203703703703E-4</v>
      </c>
      <c r="J14" s="13">
        <v>2.9075231481481481E-4</v>
      </c>
      <c r="K14" s="13" t="s">
        <v>60</v>
      </c>
      <c r="L14" s="14">
        <f>IF(ISBLANK(G14),"",MIN(G14:K14))</f>
        <v>2.7391203703703703E-4</v>
      </c>
    </row>
    <row r="15" spans="1:15" x14ac:dyDescent="0.25">
      <c r="A15" s="42">
        <v>12</v>
      </c>
      <c r="B15" s="9" t="s">
        <v>28</v>
      </c>
      <c r="C15" s="9" t="s">
        <v>29</v>
      </c>
      <c r="D15" s="9" t="s">
        <v>6</v>
      </c>
      <c r="E15" s="9">
        <v>2012</v>
      </c>
      <c r="F15" s="9" t="s">
        <v>42</v>
      </c>
      <c r="G15" s="13">
        <v>5.5688657407407412E-4</v>
      </c>
      <c r="H15" s="13">
        <v>3.1848379629629631E-4</v>
      </c>
      <c r="I15" s="13">
        <v>3.0015046296296295E-4</v>
      </c>
      <c r="J15" s="13">
        <v>2.7781250000000001E-4</v>
      </c>
      <c r="K15" s="13" t="s">
        <v>60</v>
      </c>
      <c r="L15" s="14">
        <f>IF(ISBLANK(G15),"",MIN(G15:K15))</f>
        <v>2.7781250000000001E-4</v>
      </c>
    </row>
    <row r="16" spans="1:15" x14ac:dyDescent="0.25">
      <c r="A16" s="42">
        <v>13</v>
      </c>
      <c r="B16" s="18" t="s">
        <v>18</v>
      </c>
      <c r="C16" s="18" t="s">
        <v>19</v>
      </c>
      <c r="D16" s="18"/>
      <c r="E16" s="19">
        <v>2003</v>
      </c>
      <c r="F16" s="18" t="s">
        <v>20</v>
      </c>
      <c r="G16" s="12">
        <v>5.9475694444444441E-4</v>
      </c>
      <c r="H16" s="13" t="s">
        <v>12</v>
      </c>
      <c r="I16" s="13">
        <v>5.669560185185185E-4</v>
      </c>
      <c r="J16" s="13">
        <v>3.8541666666666661E-4</v>
      </c>
      <c r="K16" s="13">
        <v>3.489236111111111E-4</v>
      </c>
      <c r="L16" s="14">
        <f>IF(ISBLANK(G16),"",MIN(G16:K16))</f>
        <v>3.489236111111111E-4</v>
      </c>
    </row>
    <row r="17" spans="1:12" x14ac:dyDescent="0.25">
      <c r="A17" s="42">
        <v>14</v>
      </c>
      <c r="B17" s="9" t="s">
        <v>53</v>
      </c>
      <c r="C17" s="9" t="s">
        <v>54</v>
      </c>
      <c r="D17" s="9"/>
      <c r="E17" s="9">
        <v>1980</v>
      </c>
      <c r="F17" s="9" t="s">
        <v>61</v>
      </c>
      <c r="G17" s="13">
        <v>6.7923611111111114E-4</v>
      </c>
      <c r="H17" s="13" t="s">
        <v>12</v>
      </c>
      <c r="I17" s="13">
        <v>3.7104166666666666E-4</v>
      </c>
      <c r="J17" s="13" t="s">
        <v>12</v>
      </c>
      <c r="K17" s="13">
        <v>4.9461805555555554E-4</v>
      </c>
      <c r="L17" s="14">
        <f>IF(ISBLANK(G17),"",MIN(G17:K17))</f>
        <v>3.7104166666666666E-4</v>
      </c>
    </row>
    <row r="18" spans="1:12" x14ac:dyDescent="0.25">
      <c r="A18" s="42">
        <v>15</v>
      </c>
      <c r="B18" s="18" t="s">
        <v>23</v>
      </c>
      <c r="C18" s="18" t="s">
        <v>21</v>
      </c>
      <c r="D18" s="18" t="s">
        <v>6</v>
      </c>
      <c r="E18" s="19">
        <v>2014</v>
      </c>
      <c r="F18" s="18" t="s">
        <v>61</v>
      </c>
      <c r="G18" s="12">
        <v>1.5278935185185185E-3</v>
      </c>
      <c r="H18" s="13">
        <v>1.0134143518518517E-3</v>
      </c>
      <c r="I18" s="13">
        <v>8.9363425925925938E-4</v>
      </c>
      <c r="J18" s="13">
        <v>7.6561342592592599E-4</v>
      </c>
      <c r="K18" s="13" t="s">
        <v>60</v>
      </c>
      <c r="L18" s="14">
        <f>IF(ISBLANK(G18),"",MIN(G18:K18))</f>
        <v>7.6561342592592599E-4</v>
      </c>
    </row>
    <row r="19" spans="1:12" x14ac:dyDescent="0.25">
      <c r="A19" s="42"/>
      <c r="B19" s="9"/>
      <c r="C19" s="9"/>
      <c r="D19" s="9"/>
      <c r="E19" s="13"/>
      <c r="F19" s="13"/>
      <c r="G19" s="13"/>
      <c r="H19" s="13"/>
      <c r="I19" s="13"/>
      <c r="J19" s="14"/>
      <c r="K19" s="15"/>
      <c r="L19" s="14" t="str">
        <f>IF(ISBLANK(G19),"",MIN(G19:K19))</f>
        <v/>
      </c>
    </row>
  </sheetData>
  <sheetProtection selectLockedCells="1"/>
  <sortState xmlns:xlrd2="http://schemas.microsoft.com/office/spreadsheetml/2017/richdata2" ref="A4:Q19">
    <sortCondition ref="L4:L19"/>
  </sortState>
  <mergeCells count="1">
    <mergeCell ref="B1:L1"/>
  </mergeCells>
  <conditionalFormatting sqref="K18:K19">
    <cfRule type="cellIs" dxfId="11" priority="10" operator="equal">
      <formula>3</formula>
    </cfRule>
    <cfRule type="cellIs" dxfId="10" priority="11" operator="equal">
      <formula>2</formula>
    </cfRule>
    <cfRule type="cellIs" dxfId="9" priority="12" operator="equal">
      <formula>1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zoomScale="130" zoomScaleNormal="130" workbookViewId="0">
      <pane ySplit="3" topLeftCell="A4" activePane="bottomLeft" state="frozen"/>
      <selection activeCell="B1" sqref="B1"/>
      <selection pane="bottomLeft" sqref="A1:XFD11"/>
    </sheetView>
  </sheetViews>
  <sheetFormatPr defaultRowHeight="15" x14ac:dyDescent="0.25"/>
  <cols>
    <col min="1" max="1" width="6.5703125" bestFit="1" customWidth="1"/>
    <col min="2" max="2" width="13" bestFit="1" customWidth="1"/>
    <col min="3" max="3" width="10.85546875" bestFit="1" customWidth="1"/>
    <col min="4" max="4" width="9.42578125" bestFit="1" customWidth="1"/>
    <col min="5" max="5" width="12" bestFit="1" customWidth="1"/>
    <col min="6" max="6" width="19.28515625" bestFit="1" customWidth="1"/>
    <col min="7" max="7" width="8.7109375" bestFit="1" customWidth="1"/>
    <col min="8" max="8" width="13.140625" bestFit="1" customWidth="1"/>
    <col min="9" max="12" width="8.7109375" bestFit="1" customWidth="1"/>
  </cols>
  <sheetData>
    <row r="1" spans="1:12" ht="21" x14ac:dyDescent="0.35">
      <c r="A1" s="46"/>
      <c r="B1" s="29" t="s">
        <v>63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4.5" customHeight="1" x14ac:dyDescent="0.25">
      <c r="A2" s="41"/>
      <c r="B2" s="7"/>
      <c r="C2" s="42"/>
      <c r="D2" s="7"/>
      <c r="E2" s="7"/>
      <c r="F2" s="7"/>
      <c r="G2" s="7"/>
      <c r="H2" s="7"/>
      <c r="I2" s="7"/>
      <c r="J2" s="7"/>
      <c r="K2" s="27">
        <f>MAX(K3:K23)</f>
        <v>3.6089120370370371E-4</v>
      </c>
      <c r="L2" s="32"/>
    </row>
    <row r="3" spans="1:12" x14ac:dyDescent="0.25">
      <c r="A3" s="41" t="s">
        <v>1</v>
      </c>
      <c r="B3" s="8" t="s">
        <v>0</v>
      </c>
      <c r="C3" s="8" t="s">
        <v>14</v>
      </c>
      <c r="D3" s="8" t="s">
        <v>4</v>
      </c>
      <c r="E3" s="8" t="s">
        <v>13</v>
      </c>
      <c r="F3" s="8" t="s">
        <v>3</v>
      </c>
      <c r="G3" s="8" t="s">
        <v>5</v>
      </c>
      <c r="H3" s="8" t="s">
        <v>8</v>
      </c>
      <c r="I3" s="8" t="s">
        <v>9</v>
      </c>
      <c r="J3" s="8" t="s">
        <v>10</v>
      </c>
      <c r="K3" s="8" t="s">
        <v>11</v>
      </c>
      <c r="L3" s="33" t="s">
        <v>2</v>
      </c>
    </row>
    <row r="4" spans="1:12" x14ac:dyDescent="0.25">
      <c r="A4" s="41">
        <v>1</v>
      </c>
      <c r="B4" s="10" t="s">
        <v>38</v>
      </c>
      <c r="C4" s="10" t="s">
        <v>39</v>
      </c>
      <c r="D4" s="10" t="s">
        <v>51</v>
      </c>
      <c r="E4" s="11">
        <v>2008</v>
      </c>
      <c r="F4" s="10" t="s">
        <v>26</v>
      </c>
      <c r="G4" s="12">
        <v>5.721875E-4</v>
      </c>
      <c r="H4" s="13" t="s">
        <v>12</v>
      </c>
      <c r="I4" s="13">
        <v>3.5178240740740737E-4</v>
      </c>
      <c r="J4" s="13">
        <v>2.8857638888888889E-4</v>
      </c>
      <c r="K4" s="13">
        <v>2.3394675925925926E-4</v>
      </c>
      <c r="L4" s="34">
        <f t="shared" ref="L4:L10" si="0">IF(ISBLANK(G4),"",MIN(G4:K4))</f>
        <v>2.3394675925925926E-4</v>
      </c>
    </row>
    <row r="5" spans="1:12" x14ac:dyDescent="0.25">
      <c r="A5" s="41">
        <v>2</v>
      </c>
      <c r="B5" s="9" t="s">
        <v>58</v>
      </c>
      <c r="C5" s="9" t="s">
        <v>59</v>
      </c>
      <c r="D5" s="9"/>
      <c r="E5" s="9">
        <v>2000</v>
      </c>
      <c r="F5" s="9" t="s">
        <v>42</v>
      </c>
      <c r="G5" s="13">
        <v>7.4313657407407401E-4</v>
      </c>
      <c r="H5" s="13">
        <v>4.1461805555555555E-4</v>
      </c>
      <c r="I5" s="13">
        <v>2.5923611111111113E-4</v>
      </c>
      <c r="J5" s="13" t="s">
        <v>60</v>
      </c>
      <c r="K5" s="13" t="s">
        <v>60</v>
      </c>
      <c r="L5" s="34">
        <f t="shared" si="0"/>
        <v>2.5923611111111113E-4</v>
      </c>
    </row>
    <row r="6" spans="1:12" x14ac:dyDescent="0.25">
      <c r="A6" s="41">
        <v>3</v>
      </c>
      <c r="B6" s="16" t="s">
        <v>35</v>
      </c>
      <c r="C6" s="16" t="s">
        <v>36</v>
      </c>
      <c r="D6" s="16"/>
      <c r="E6" s="17">
        <v>1983</v>
      </c>
      <c r="F6" s="16" t="s">
        <v>37</v>
      </c>
      <c r="G6" s="12">
        <v>5.9376157407407414E-4</v>
      </c>
      <c r="H6" s="13">
        <v>4.5313657407407412E-4</v>
      </c>
      <c r="I6" s="13">
        <v>5.1355324074074075E-4</v>
      </c>
      <c r="J6" s="13">
        <v>4.1672453703703706E-4</v>
      </c>
      <c r="K6" s="13">
        <v>3.6089120370370371E-4</v>
      </c>
      <c r="L6" s="34">
        <f t="shared" si="0"/>
        <v>3.6089120370370371E-4</v>
      </c>
    </row>
    <row r="7" spans="1:12" x14ac:dyDescent="0.25">
      <c r="A7" s="41">
        <v>4</v>
      </c>
      <c r="B7" s="9" t="s">
        <v>43</v>
      </c>
      <c r="C7" s="9" t="s">
        <v>44</v>
      </c>
      <c r="D7" s="9" t="s">
        <v>6</v>
      </c>
      <c r="E7" s="9">
        <v>2011</v>
      </c>
      <c r="F7" s="9" t="s">
        <v>42</v>
      </c>
      <c r="G7" s="13">
        <v>5.1319444444444448E-4</v>
      </c>
      <c r="H7" s="13">
        <v>4.6603009259259259E-4</v>
      </c>
      <c r="I7" s="13">
        <v>3.7728009259259263E-4</v>
      </c>
      <c r="J7" s="13" t="s">
        <v>12</v>
      </c>
      <c r="K7" s="13" t="s">
        <v>60</v>
      </c>
      <c r="L7" s="34">
        <f t="shared" si="0"/>
        <v>3.7728009259259263E-4</v>
      </c>
    </row>
    <row r="8" spans="1:12" x14ac:dyDescent="0.25">
      <c r="A8" s="41">
        <v>5</v>
      </c>
      <c r="B8" s="9" t="s">
        <v>45</v>
      </c>
      <c r="C8" s="9" t="s">
        <v>46</v>
      </c>
      <c r="D8" s="9" t="s">
        <v>6</v>
      </c>
      <c r="E8" s="9">
        <v>2014</v>
      </c>
      <c r="F8" s="9" t="s">
        <v>42</v>
      </c>
      <c r="G8" s="13">
        <v>9.0680555555555555E-4</v>
      </c>
      <c r="H8" s="13">
        <v>5.3690972222222226E-4</v>
      </c>
      <c r="I8" s="13">
        <v>5.1710648148148145E-4</v>
      </c>
      <c r="J8" s="13">
        <v>4.6874999999999998E-4</v>
      </c>
      <c r="K8" s="13" t="s">
        <v>60</v>
      </c>
      <c r="L8" s="34">
        <f t="shared" si="0"/>
        <v>4.6874999999999998E-4</v>
      </c>
    </row>
    <row r="9" spans="1:12" x14ac:dyDescent="0.25">
      <c r="A9" s="41">
        <v>6</v>
      </c>
      <c r="B9" s="9" t="s">
        <v>40</v>
      </c>
      <c r="C9" s="9" t="s">
        <v>41</v>
      </c>
      <c r="D9" s="9" t="s">
        <v>6</v>
      </c>
      <c r="E9" s="9">
        <v>2014</v>
      </c>
      <c r="F9" s="9" t="s">
        <v>42</v>
      </c>
      <c r="G9" s="13">
        <v>1.1226851851851851E-3</v>
      </c>
      <c r="H9" s="13">
        <v>1.0394444444444444E-3</v>
      </c>
      <c r="I9" s="13">
        <v>8.5662037037037033E-4</v>
      </c>
      <c r="J9" s="13">
        <v>7.8364583333333324E-4</v>
      </c>
      <c r="K9" s="13" t="s">
        <v>60</v>
      </c>
      <c r="L9" s="34">
        <f t="shared" si="0"/>
        <v>7.8364583333333324E-4</v>
      </c>
    </row>
    <row r="10" spans="1:12" ht="15.75" thickBot="1" x14ac:dyDescent="0.3">
      <c r="A10" s="47">
        <v>7</v>
      </c>
      <c r="B10" s="48" t="s">
        <v>32</v>
      </c>
      <c r="C10" s="48" t="s">
        <v>33</v>
      </c>
      <c r="D10" s="48" t="s">
        <v>6</v>
      </c>
      <c r="E10" s="49">
        <v>2013</v>
      </c>
      <c r="F10" s="48" t="s">
        <v>34</v>
      </c>
      <c r="G10" s="37">
        <v>2.6915162037037038E-3</v>
      </c>
      <c r="H10" s="38">
        <v>2.0349305555555555E-3</v>
      </c>
      <c r="I10" s="38">
        <v>1.2860532407407408E-3</v>
      </c>
      <c r="J10" s="38">
        <v>9.7418981481481488E-4</v>
      </c>
      <c r="K10" s="38" t="s">
        <v>60</v>
      </c>
      <c r="L10" s="39">
        <f t="shared" si="0"/>
        <v>9.7418981481481488E-4</v>
      </c>
    </row>
    <row r="12" spans="1:12" x14ac:dyDescent="0.25">
      <c r="B12" s="2"/>
      <c r="C12" s="2"/>
      <c r="D12" s="2"/>
    </row>
    <row r="13" spans="1:12" x14ac:dyDescent="0.25">
      <c r="B13" s="2"/>
      <c r="C13" s="2"/>
      <c r="D13" s="2"/>
    </row>
    <row r="16" spans="1:12" x14ac:dyDescent="0.25">
      <c r="B16" s="2"/>
      <c r="C16" s="2"/>
      <c r="D16" s="2"/>
    </row>
  </sheetData>
  <sheetProtection selectLockedCells="1"/>
  <mergeCells count="1">
    <mergeCell ref="B1:L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8"/>
  <sheetViews>
    <sheetView zoomScale="130" zoomScaleNormal="130" workbookViewId="0">
      <pane ySplit="3" topLeftCell="A4" activePane="bottomLeft" state="frozen"/>
      <selection pane="bottomLeft" sqref="A1:L1"/>
    </sheetView>
  </sheetViews>
  <sheetFormatPr defaultRowHeight="15" x14ac:dyDescent="0.25"/>
  <cols>
    <col min="1" max="1" width="6.7109375" bestFit="1" customWidth="1"/>
    <col min="2" max="2" width="7.85546875" style="45" bestFit="1" customWidth="1"/>
    <col min="3" max="3" width="11.85546875" customWidth="1"/>
    <col min="4" max="4" width="9.42578125" bestFit="1" customWidth="1"/>
    <col min="5" max="5" width="12" bestFit="1" customWidth="1"/>
    <col min="6" max="6" width="19.28515625" bestFit="1" customWidth="1"/>
    <col min="7" max="8" width="8.7109375" bestFit="1" customWidth="1"/>
    <col min="9" max="9" width="13.140625" bestFit="1" customWidth="1"/>
    <col min="10" max="12" width="8.7109375" bestFit="1" customWidth="1"/>
  </cols>
  <sheetData>
    <row r="1" spans="1:12" ht="21" x14ac:dyDescent="0.35">
      <c r="A1" s="28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4.5" customHeight="1" x14ac:dyDescent="0.25">
      <c r="A2" s="42"/>
      <c r="B2" s="7"/>
      <c r="C2" s="7"/>
      <c r="D2" s="7"/>
      <c r="E2" s="7"/>
      <c r="F2" s="7"/>
      <c r="G2" s="7"/>
      <c r="H2" s="7"/>
      <c r="I2" s="27">
        <f>MAX(J4:J38)</f>
        <v>7.6561342592592599E-4</v>
      </c>
      <c r="J2" s="7"/>
      <c r="K2" s="7"/>
      <c r="L2" s="32"/>
    </row>
    <row r="3" spans="1:12" x14ac:dyDescent="0.25">
      <c r="A3" s="42" t="s">
        <v>1</v>
      </c>
      <c r="B3" s="8" t="s">
        <v>0</v>
      </c>
      <c r="C3" s="8" t="s">
        <v>14</v>
      </c>
      <c r="D3" s="8" t="s">
        <v>4</v>
      </c>
      <c r="E3" s="8" t="s">
        <v>13</v>
      </c>
      <c r="F3" s="8" t="s">
        <v>3</v>
      </c>
      <c r="G3" s="8" t="s">
        <v>5</v>
      </c>
      <c r="H3" s="8" t="s">
        <v>8</v>
      </c>
      <c r="I3" s="8" t="s">
        <v>9</v>
      </c>
      <c r="J3" s="8" t="s">
        <v>10</v>
      </c>
      <c r="K3" s="8" t="s">
        <v>11</v>
      </c>
      <c r="L3" s="33" t="s">
        <v>2</v>
      </c>
    </row>
    <row r="4" spans="1:12" ht="38.25" x14ac:dyDescent="0.25">
      <c r="A4" s="42">
        <v>1</v>
      </c>
      <c r="B4" s="18" t="s">
        <v>15</v>
      </c>
      <c r="C4" s="18" t="s">
        <v>16</v>
      </c>
      <c r="D4" s="18" t="s">
        <v>6</v>
      </c>
      <c r="E4" s="19">
        <v>2011</v>
      </c>
      <c r="F4" s="18" t="s">
        <v>17</v>
      </c>
      <c r="G4" s="12">
        <v>5.6266203703703697E-4</v>
      </c>
      <c r="H4" s="13">
        <v>2.5770833333333331E-4</v>
      </c>
      <c r="I4" s="13">
        <v>2.5195601851851849E-4</v>
      </c>
      <c r="J4" s="13">
        <v>1.8715277777777781E-4</v>
      </c>
      <c r="K4" s="13" t="s">
        <v>60</v>
      </c>
      <c r="L4" s="34">
        <f>IF(ISBLANK(H4),"",MIN(H4:K4))</f>
        <v>1.8715277777777781E-4</v>
      </c>
    </row>
    <row r="5" spans="1:12" ht="25.5" x14ac:dyDescent="0.25">
      <c r="A5" s="42">
        <v>2</v>
      </c>
      <c r="B5" s="18" t="s">
        <v>22</v>
      </c>
      <c r="C5" s="18" t="s">
        <v>21</v>
      </c>
      <c r="D5" s="18" t="s">
        <v>6</v>
      </c>
      <c r="E5" s="19">
        <v>2011</v>
      </c>
      <c r="F5" s="18" t="s">
        <v>61</v>
      </c>
      <c r="G5" s="12">
        <v>4.8738425925925924E-4</v>
      </c>
      <c r="H5" s="13">
        <v>2.2954861111111109E-4</v>
      </c>
      <c r="I5" s="13">
        <v>2.6018518518518518E-4</v>
      </c>
      <c r="J5" s="13">
        <v>2.3130787037037035E-4</v>
      </c>
      <c r="K5" s="13" t="s">
        <v>60</v>
      </c>
      <c r="L5" s="34">
        <f>IF(ISBLANK(H5),"",MIN(H5:K5))</f>
        <v>2.2954861111111109E-4</v>
      </c>
    </row>
    <row r="6" spans="1:12" x14ac:dyDescent="0.25">
      <c r="A6" s="42">
        <v>3</v>
      </c>
      <c r="B6" s="9" t="s">
        <v>30</v>
      </c>
      <c r="C6" s="9" t="s">
        <v>31</v>
      </c>
      <c r="D6" s="9" t="s">
        <v>6</v>
      </c>
      <c r="E6" s="9">
        <v>2012</v>
      </c>
      <c r="F6" s="9" t="s">
        <v>42</v>
      </c>
      <c r="G6" s="13">
        <v>7.2826388888888886E-4</v>
      </c>
      <c r="H6" s="13">
        <v>3.2678240740740741E-4</v>
      </c>
      <c r="I6" s="13">
        <v>2.7391203703703703E-4</v>
      </c>
      <c r="J6" s="13">
        <v>2.9075231481481481E-4</v>
      </c>
      <c r="K6" s="13" t="s">
        <v>60</v>
      </c>
      <c r="L6" s="34">
        <f>IF(ISBLANK(H6),"",MIN(H6:K6))</f>
        <v>2.7391203703703703E-4</v>
      </c>
    </row>
    <row r="7" spans="1:12" x14ac:dyDescent="0.25">
      <c r="A7" s="42">
        <v>4</v>
      </c>
      <c r="B7" s="9" t="s">
        <v>28</v>
      </c>
      <c r="C7" s="9" t="s">
        <v>29</v>
      </c>
      <c r="D7" s="9" t="s">
        <v>6</v>
      </c>
      <c r="E7" s="9">
        <v>2012</v>
      </c>
      <c r="F7" s="9" t="s">
        <v>42</v>
      </c>
      <c r="G7" s="13">
        <v>5.5688657407407412E-4</v>
      </c>
      <c r="H7" s="13">
        <v>3.1848379629629631E-4</v>
      </c>
      <c r="I7" s="13">
        <v>3.0015046296296295E-4</v>
      </c>
      <c r="J7" s="13">
        <v>2.7781250000000001E-4</v>
      </c>
      <c r="K7" s="13" t="s">
        <v>60</v>
      </c>
      <c r="L7" s="34">
        <f>IF(ISBLANK(H7),"",MIN(H7:K7))</f>
        <v>2.7781250000000001E-4</v>
      </c>
    </row>
    <row r="8" spans="1:12" ht="15.75" thickBot="1" x14ac:dyDescent="0.3">
      <c r="A8" s="43">
        <v>5</v>
      </c>
      <c r="B8" s="35" t="s">
        <v>23</v>
      </c>
      <c r="C8" s="35" t="s">
        <v>21</v>
      </c>
      <c r="D8" s="35" t="s">
        <v>6</v>
      </c>
      <c r="E8" s="36">
        <v>2014</v>
      </c>
      <c r="F8" s="35" t="s">
        <v>61</v>
      </c>
      <c r="G8" s="37">
        <v>1.5278935185185185E-3</v>
      </c>
      <c r="H8" s="38">
        <v>1.0134143518518517E-3</v>
      </c>
      <c r="I8" s="38">
        <v>8.9363425925925938E-4</v>
      </c>
      <c r="J8" s="38">
        <v>7.6561342592592599E-4</v>
      </c>
      <c r="K8" s="38" t="s">
        <v>60</v>
      </c>
      <c r="L8" s="39">
        <f>IF(ISBLANK(H8),"",MIN(H8:K8))</f>
        <v>7.6561342592592599E-4</v>
      </c>
    </row>
    <row r="9" spans="1:12" ht="15.75" thickBot="1" x14ac:dyDescent="0.3">
      <c r="A9" s="21"/>
      <c r="B9" s="44"/>
      <c r="C9" s="23"/>
      <c r="D9" s="23"/>
      <c r="E9" s="23"/>
      <c r="F9" s="24"/>
      <c r="G9" s="23"/>
      <c r="H9" s="25"/>
      <c r="I9" s="26"/>
      <c r="J9" s="26"/>
      <c r="K9" s="26"/>
      <c r="L9" s="26"/>
    </row>
    <row r="10" spans="1:12" ht="21" x14ac:dyDescent="0.35">
      <c r="A10" s="28" t="s">
        <v>65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ht="4.5" customHeight="1" x14ac:dyDescent="0.25">
      <c r="A11" s="42"/>
      <c r="B11" s="7"/>
      <c r="C11" s="7"/>
      <c r="D11" s="7"/>
      <c r="E11" s="7"/>
      <c r="F11" s="7"/>
      <c r="G11" s="7"/>
      <c r="H11" s="7"/>
      <c r="I11" s="27">
        <f>MAX(J12:J47)</f>
        <v>1.9480324074074072E-4</v>
      </c>
      <c r="J11" s="7"/>
      <c r="K11" s="7"/>
      <c r="L11" s="32"/>
    </row>
    <row r="12" spans="1:12" x14ac:dyDescent="0.25">
      <c r="A12" s="42" t="s">
        <v>1</v>
      </c>
      <c r="B12" s="8" t="s">
        <v>0</v>
      </c>
      <c r="C12" s="8" t="s">
        <v>14</v>
      </c>
      <c r="D12" s="8" t="s">
        <v>4</v>
      </c>
      <c r="E12" s="8" t="s">
        <v>13</v>
      </c>
      <c r="F12" s="8" t="s">
        <v>3</v>
      </c>
      <c r="G12" s="8" t="s">
        <v>5</v>
      </c>
      <c r="H12" s="8" t="s">
        <v>8</v>
      </c>
      <c r="I12" s="8" t="s">
        <v>9</v>
      </c>
      <c r="J12" s="8" t="s">
        <v>10</v>
      </c>
      <c r="K12" s="8" t="s">
        <v>11</v>
      </c>
      <c r="L12" s="33" t="s">
        <v>2</v>
      </c>
    </row>
    <row r="13" spans="1:12" ht="25.5" x14ac:dyDescent="0.25">
      <c r="A13" s="42">
        <v>1</v>
      </c>
      <c r="B13" s="18" t="s">
        <v>24</v>
      </c>
      <c r="C13" s="18" t="s">
        <v>25</v>
      </c>
      <c r="D13" s="18" t="s">
        <v>50</v>
      </c>
      <c r="E13" s="19">
        <v>2009</v>
      </c>
      <c r="F13" s="18" t="s">
        <v>61</v>
      </c>
      <c r="G13" s="12">
        <v>4.4596064814814813E-4</v>
      </c>
      <c r="H13" s="13">
        <v>2.132986111111111E-4</v>
      </c>
      <c r="I13" s="13">
        <v>2.1039351851851853E-4</v>
      </c>
      <c r="J13" s="13">
        <v>1.7476851851851852E-4</v>
      </c>
      <c r="K13" s="13">
        <v>1.7168981481481481E-4</v>
      </c>
      <c r="L13" s="34">
        <f t="shared" ref="L13:L20" si="0">IF(ISBLANK(H13),"",MIN(H13:K13))</f>
        <v>1.7168981481481481E-4</v>
      </c>
    </row>
    <row r="14" spans="1:12" ht="15.75" thickBot="1" x14ac:dyDescent="0.3">
      <c r="A14" s="43">
        <v>2</v>
      </c>
      <c r="B14" s="40" t="s">
        <v>18</v>
      </c>
      <c r="C14" s="40" t="s">
        <v>21</v>
      </c>
      <c r="D14" s="40" t="s">
        <v>50</v>
      </c>
      <c r="E14" s="40">
        <v>2010</v>
      </c>
      <c r="F14" s="40" t="s">
        <v>61</v>
      </c>
      <c r="G14" s="38">
        <v>3.8606481481481483E-4</v>
      </c>
      <c r="H14" s="38">
        <v>2.1606481481481482E-4</v>
      </c>
      <c r="I14" s="38">
        <v>3.3140046296296297E-4</v>
      </c>
      <c r="J14" s="38">
        <v>1.9480324074074072E-4</v>
      </c>
      <c r="K14" s="38">
        <v>2.3569444444444446E-4</v>
      </c>
      <c r="L14" s="39">
        <f t="shared" si="0"/>
        <v>1.9480324074074072E-4</v>
      </c>
    </row>
    <row r="15" spans="1:12" s="22" customFormat="1" ht="15.75" thickBot="1" x14ac:dyDescent="0.3">
      <c r="A15" s="21"/>
      <c r="B15" s="44"/>
      <c r="C15" s="21"/>
      <c r="D15" s="21"/>
      <c r="E15" s="21"/>
      <c r="F15" s="21"/>
      <c r="G15" s="21"/>
      <c r="H15" s="26"/>
      <c r="I15" s="26"/>
      <c r="J15" s="26"/>
      <c r="K15" s="26"/>
      <c r="L15" s="26"/>
    </row>
    <row r="16" spans="1:12" ht="21" x14ac:dyDescent="0.35">
      <c r="A16" s="28" t="s">
        <v>64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6" ht="4.5" customHeight="1" x14ac:dyDescent="0.25">
      <c r="A17" s="42"/>
      <c r="B17" s="7"/>
      <c r="C17" s="7"/>
      <c r="D17" s="7"/>
      <c r="E17" s="7"/>
      <c r="F17" s="7"/>
      <c r="G17" s="7"/>
      <c r="H17" s="7"/>
      <c r="I17" s="27">
        <f>MAX(J18:J53)</f>
        <v>1.6766203703703705E-4</v>
      </c>
      <c r="J17" s="7"/>
      <c r="K17" s="7"/>
      <c r="L17" s="32"/>
    </row>
    <row r="18" spans="1:16" x14ac:dyDescent="0.25">
      <c r="A18" s="42" t="s">
        <v>1</v>
      </c>
      <c r="B18" s="8" t="s">
        <v>0</v>
      </c>
      <c r="C18" s="8" t="s">
        <v>14</v>
      </c>
      <c r="D18" s="8" t="s">
        <v>4</v>
      </c>
      <c r="E18" s="8" t="s">
        <v>13</v>
      </c>
      <c r="F18" s="8" t="s">
        <v>3</v>
      </c>
      <c r="G18" s="8" t="s">
        <v>5</v>
      </c>
      <c r="H18" s="8" t="s">
        <v>8</v>
      </c>
      <c r="I18" s="8" t="s">
        <v>9</v>
      </c>
      <c r="J18" s="8" t="s">
        <v>10</v>
      </c>
      <c r="K18" s="8" t="s">
        <v>11</v>
      </c>
      <c r="L18" s="33" t="s">
        <v>2</v>
      </c>
    </row>
    <row r="19" spans="1:16" ht="25.5" x14ac:dyDescent="0.25">
      <c r="A19" s="42">
        <v>1</v>
      </c>
      <c r="B19" s="18" t="s">
        <v>18</v>
      </c>
      <c r="C19" s="18" t="s">
        <v>25</v>
      </c>
      <c r="D19" s="18" t="s">
        <v>51</v>
      </c>
      <c r="E19" s="19">
        <v>2007</v>
      </c>
      <c r="F19" s="18" t="s">
        <v>26</v>
      </c>
      <c r="G19" s="12">
        <v>4.8302083333333329E-4</v>
      </c>
      <c r="H19" s="13">
        <v>1.3503472222222221E-4</v>
      </c>
      <c r="I19" s="13">
        <v>1.3166666666666665E-4</v>
      </c>
      <c r="J19" s="13">
        <v>1.1447916666666667E-4</v>
      </c>
      <c r="K19" s="13">
        <v>1.0228009259259259E-4</v>
      </c>
      <c r="L19" s="34">
        <f t="shared" si="0"/>
        <v>1.0228009259259259E-4</v>
      </c>
      <c r="P19" s="5"/>
    </row>
    <row r="20" spans="1:16" ht="15.75" thickBot="1" x14ac:dyDescent="0.3">
      <c r="A20" s="43">
        <v>2</v>
      </c>
      <c r="B20" s="40" t="s">
        <v>47</v>
      </c>
      <c r="C20" s="40" t="s">
        <v>48</v>
      </c>
      <c r="D20" s="40" t="s">
        <v>51</v>
      </c>
      <c r="E20" s="40">
        <v>2008</v>
      </c>
      <c r="F20" s="40" t="s">
        <v>42</v>
      </c>
      <c r="G20" s="38">
        <v>1.9085648148148147E-4</v>
      </c>
      <c r="H20" s="38">
        <v>1.2927083333333334E-4</v>
      </c>
      <c r="I20" s="38">
        <v>1.0706018518518519E-4</v>
      </c>
      <c r="J20" s="38">
        <v>1.6766203703703705E-4</v>
      </c>
      <c r="K20" s="38">
        <v>1.184837962962963E-4</v>
      </c>
      <c r="L20" s="39">
        <f t="shared" si="0"/>
        <v>1.0706018518518519E-4</v>
      </c>
    </row>
    <row r="21" spans="1:16" x14ac:dyDescent="0.25">
      <c r="A21" s="4"/>
      <c r="C21" s="4"/>
      <c r="D21" s="4"/>
      <c r="E21" s="4"/>
      <c r="F21" s="4"/>
      <c r="G21" s="4"/>
      <c r="H21" s="3"/>
      <c r="I21" s="3"/>
      <c r="J21" s="3"/>
      <c r="K21" s="3"/>
      <c r="L21" s="3"/>
    </row>
    <row r="22" spans="1:16" x14ac:dyDescent="0.25">
      <c r="A22" s="4"/>
      <c r="C22" s="4"/>
      <c r="D22" s="4"/>
      <c r="E22" s="4"/>
      <c r="F22" s="4"/>
      <c r="G22" s="4"/>
      <c r="H22" s="3"/>
      <c r="I22" s="3"/>
      <c r="J22" s="3"/>
      <c r="K22" s="3"/>
      <c r="L22" s="3"/>
    </row>
    <row r="23" spans="1:16" x14ac:dyDescent="0.25">
      <c r="A23" s="4"/>
      <c r="C23" s="4"/>
      <c r="D23" s="4"/>
      <c r="E23" s="4"/>
      <c r="F23" s="4"/>
      <c r="G23" s="4"/>
      <c r="H23" s="3"/>
      <c r="I23" s="3"/>
      <c r="J23" s="3"/>
      <c r="K23" s="3"/>
      <c r="L23" s="3"/>
    </row>
    <row r="24" spans="1:16" x14ac:dyDescent="0.25">
      <c r="A24" s="4"/>
      <c r="C24" s="4"/>
      <c r="D24" s="4"/>
      <c r="E24" s="4"/>
      <c r="F24" s="4"/>
      <c r="G24" s="4"/>
      <c r="H24" s="3"/>
      <c r="I24" s="3"/>
      <c r="J24" s="3"/>
      <c r="K24" s="3"/>
      <c r="L24" s="3"/>
    </row>
    <row r="25" spans="1:16" x14ac:dyDescent="0.25">
      <c r="A25" s="4"/>
      <c r="C25" s="4"/>
      <c r="D25" s="4"/>
      <c r="E25" s="4"/>
      <c r="F25" s="4"/>
      <c r="G25" s="4"/>
      <c r="H25" s="3"/>
      <c r="I25" s="3"/>
      <c r="J25" s="3"/>
      <c r="K25" s="3"/>
      <c r="L25" s="3"/>
    </row>
    <row r="26" spans="1:16" x14ac:dyDescent="0.25">
      <c r="A26" s="4"/>
      <c r="C26" s="4"/>
      <c r="D26" s="4"/>
      <c r="E26" s="4"/>
      <c r="F26" s="4"/>
      <c r="G26" s="4"/>
      <c r="H26" s="3"/>
      <c r="I26" s="3"/>
      <c r="J26" s="3"/>
      <c r="K26" s="3"/>
      <c r="L26" s="3"/>
    </row>
    <row r="27" spans="1:16" x14ac:dyDescent="0.25">
      <c r="A27" s="4"/>
      <c r="C27" s="4"/>
      <c r="D27" s="4"/>
      <c r="E27" s="4"/>
      <c r="F27" s="3"/>
      <c r="G27" s="3"/>
      <c r="H27" s="3"/>
      <c r="I27" s="3"/>
      <c r="J27" s="3"/>
      <c r="K27" s="1"/>
      <c r="L27" s="6"/>
    </row>
    <row r="28" spans="1:16" x14ac:dyDescent="0.25">
      <c r="A28" s="4"/>
      <c r="C28" s="4"/>
      <c r="D28" s="4"/>
      <c r="E28" s="4"/>
      <c r="F28" s="4"/>
      <c r="G28" s="3"/>
      <c r="H28" s="3"/>
      <c r="I28" s="1"/>
      <c r="J28" s="6"/>
      <c r="K28" s="3"/>
      <c r="L28" s="3"/>
    </row>
    <row r="29" spans="1:16" x14ac:dyDescent="0.25">
      <c r="A29" s="4"/>
      <c r="C29" s="4"/>
      <c r="D29" s="4"/>
      <c r="E29" s="4"/>
      <c r="F29" s="4"/>
      <c r="G29" s="3"/>
      <c r="H29" s="3"/>
      <c r="I29" s="1"/>
      <c r="J29" s="6"/>
      <c r="K29" s="3"/>
      <c r="L29" s="3"/>
    </row>
    <row r="30" spans="1:16" x14ac:dyDescent="0.25">
      <c r="A30" s="4"/>
      <c r="C30" s="4"/>
      <c r="D30" s="4"/>
      <c r="E30" s="4"/>
      <c r="F30" s="4"/>
      <c r="G30" s="3"/>
      <c r="H30" s="3"/>
      <c r="I30" s="1"/>
      <c r="J30" s="6"/>
      <c r="K30" s="3"/>
      <c r="L30" s="3"/>
    </row>
    <row r="31" spans="1:16" x14ac:dyDescent="0.25">
      <c r="A31" s="4"/>
      <c r="C31" s="4"/>
      <c r="D31" s="4"/>
      <c r="E31" s="4"/>
      <c r="F31" s="4"/>
      <c r="G31" s="3"/>
      <c r="H31" s="3"/>
      <c r="I31" s="1"/>
      <c r="J31" s="6"/>
      <c r="K31" s="3"/>
      <c r="L31" s="3"/>
    </row>
    <row r="32" spans="1:16" x14ac:dyDescent="0.25">
      <c r="A32" s="4"/>
      <c r="C32" s="4"/>
      <c r="D32" s="4"/>
      <c r="E32" s="4"/>
      <c r="F32" s="4"/>
      <c r="G32" s="3"/>
      <c r="H32" s="3"/>
      <c r="I32" s="1"/>
      <c r="J32" s="6"/>
      <c r="K32" s="3"/>
      <c r="L32" s="3"/>
      <c r="M32" s="2"/>
    </row>
    <row r="33" spans="1:12" x14ac:dyDescent="0.25">
      <c r="A33" s="4"/>
      <c r="C33" s="4"/>
      <c r="D33" s="4"/>
      <c r="E33" s="4"/>
      <c r="F33" s="4"/>
      <c r="G33" s="3"/>
      <c r="H33" s="3"/>
      <c r="I33" s="1"/>
      <c r="J33" s="6"/>
      <c r="K33" s="3"/>
      <c r="L33" s="3"/>
    </row>
    <row r="34" spans="1:12" x14ac:dyDescent="0.25">
      <c r="A34" s="4"/>
      <c r="C34" s="4"/>
      <c r="D34" s="4"/>
      <c r="E34" s="4"/>
      <c r="F34" s="4"/>
      <c r="G34" s="3"/>
      <c r="H34" s="3"/>
      <c r="I34" s="1"/>
      <c r="J34" s="6"/>
      <c r="K34" s="3"/>
      <c r="L34" s="3"/>
    </row>
    <row r="35" spans="1:12" x14ac:dyDescent="0.25">
      <c r="A35" s="4"/>
      <c r="C35" s="4"/>
      <c r="D35" s="4"/>
      <c r="E35" s="4"/>
      <c r="F35" s="4"/>
      <c r="G35" s="3"/>
      <c r="H35" s="3"/>
      <c r="I35" s="1"/>
      <c r="J35" s="6"/>
      <c r="K35" s="3"/>
      <c r="L35" s="3"/>
    </row>
    <row r="36" spans="1:12" x14ac:dyDescent="0.25">
      <c r="A36" s="4"/>
      <c r="C36" s="4"/>
      <c r="D36" s="4"/>
      <c r="E36" s="4"/>
      <c r="F36" s="4"/>
      <c r="G36" s="3"/>
      <c r="H36" s="3"/>
      <c r="I36" s="1"/>
      <c r="J36" s="6"/>
      <c r="K36" s="3"/>
      <c r="L36" s="3"/>
    </row>
    <row r="37" spans="1:12" x14ac:dyDescent="0.25">
      <c r="A37" s="4"/>
      <c r="C37" s="4"/>
      <c r="D37" s="4"/>
      <c r="E37" s="4"/>
      <c r="F37" s="4"/>
      <c r="G37" s="3"/>
      <c r="H37" s="3"/>
      <c r="I37" s="1"/>
      <c r="J37" s="6"/>
      <c r="K37" s="3"/>
      <c r="L37" s="3"/>
    </row>
    <row r="38" spans="1:12" x14ac:dyDescent="0.25">
      <c r="A38" s="4"/>
      <c r="C38" s="4"/>
      <c r="D38" s="4"/>
      <c r="E38" s="4"/>
      <c r="F38" s="4"/>
      <c r="G38" s="3"/>
      <c r="H38" s="3"/>
      <c r="I38" s="1"/>
      <c r="J38" s="6"/>
      <c r="K38" s="3"/>
      <c r="L38" s="3"/>
    </row>
    <row r="44" spans="1:12" x14ac:dyDescent="0.25">
      <c r="C44" s="2"/>
      <c r="D44" s="2"/>
      <c r="E44" s="2"/>
      <c r="F44" s="2"/>
    </row>
    <row r="45" spans="1:12" x14ac:dyDescent="0.25">
      <c r="C45" s="2"/>
      <c r="D45" s="2"/>
      <c r="E45" s="2"/>
      <c r="F45" s="2"/>
    </row>
    <row r="48" spans="1:12" x14ac:dyDescent="0.25">
      <c r="C48" s="2"/>
      <c r="D48" s="2"/>
      <c r="E48" s="2"/>
      <c r="F48" s="2"/>
    </row>
  </sheetData>
  <sheetProtection selectLockedCells="1"/>
  <mergeCells count="3">
    <mergeCell ref="A16:L16"/>
    <mergeCell ref="A10:L10"/>
    <mergeCell ref="A1:L1"/>
  </mergeCells>
  <conditionalFormatting sqref="J28:J38">
    <cfRule type="cellIs" dxfId="8" priority="16" operator="equal">
      <formula>3</formula>
    </cfRule>
    <cfRule type="cellIs" dxfId="7" priority="17" operator="equal">
      <formula>2</formula>
    </cfRule>
    <cfRule type="cellIs" dxfId="6" priority="18" operator="equal">
      <formula>1</formula>
    </cfRule>
  </conditionalFormatting>
  <conditionalFormatting sqref="L27">
    <cfRule type="cellIs" dxfId="5" priority="10" operator="equal">
      <formula>3</formula>
    </cfRule>
    <cfRule type="cellIs" dxfId="4" priority="11" operator="equal">
      <formula>2</formula>
    </cfRule>
    <cfRule type="cellIs" dxfId="3" priority="12" operator="equal">
      <formula>1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"/>
  <sheetViews>
    <sheetView tabSelected="1" zoomScale="130" zoomScaleNormal="130" workbookViewId="0">
      <pane ySplit="3" topLeftCell="A4" activePane="bottomLeft" state="frozen"/>
      <selection pane="bottomLeft" activeCell="A9" sqref="A9:L12"/>
    </sheetView>
  </sheetViews>
  <sheetFormatPr defaultRowHeight="15" x14ac:dyDescent="0.25"/>
  <cols>
    <col min="1" max="1" width="6.7109375" bestFit="1" customWidth="1"/>
    <col min="2" max="2" width="9.85546875" customWidth="1"/>
    <col min="3" max="3" width="10.85546875" bestFit="1" customWidth="1"/>
    <col min="4" max="4" width="9.42578125" bestFit="1" customWidth="1"/>
    <col min="5" max="5" width="12" bestFit="1" customWidth="1"/>
    <col min="6" max="6" width="19.28515625" bestFit="1" customWidth="1"/>
    <col min="7" max="10" width="8.7109375" bestFit="1" customWidth="1"/>
    <col min="11" max="11" width="13.140625" bestFit="1" customWidth="1"/>
    <col min="12" max="12" width="8.7109375" bestFit="1" customWidth="1"/>
    <col min="14" max="14" width="12.28515625" customWidth="1"/>
    <col min="18" max="18" width="11.42578125" bestFit="1" customWidth="1"/>
  </cols>
  <sheetData>
    <row r="1" spans="1:12" ht="21" x14ac:dyDescent="0.35">
      <c r="A1" s="46"/>
      <c r="B1" s="29" t="s">
        <v>67</v>
      </c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4.5" customHeight="1" x14ac:dyDescent="0.25">
      <c r="A2" s="41"/>
      <c r="B2" s="7"/>
      <c r="C2" s="42"/>
      <c r="D2" s="7"/>
      <c r="E2" s="7"/>
      <c r="F2" s="7"/>
      <c r="G2" s="7"/>
      <c r="H2" s="7"/>
      <c r="I2" s="7"/>
      <c r="J2" s="7"/>
      <c r="K2" s="27">
        <f>MAX(K3:K12)</f>
        <v>2.3394675925925926E-4</v>
      </c>
      <c r="L2" s="32"/>
    </row>
    <row r="3" spans="1:12" x14ac:dyDescent="0.25">
      <c r="A3" s="41" t="s">
        <v>1</v>
      </c>
      <c r="B3" s="8" t="s">
        <v>0</v>
      </c>
      <c r="C3" s="8" t="s">
        <v>14</v>
      </c>
      <c r="D3" s="8" t="s">
        <v>4</v>
      </c>
      <c r="E3" s="8" t="s">
        <v>13</v>
      </c>
      <c r="F3" s="8" t="s">
        <v>3</v>
      </c>
      <c r="G3" s="8" t="s">
        <v>5</v>
      </c>
      <c r="H3" s="8" t="s">
        <v>8</v>
      </c>
      <c r="I3" s="8" t="s">
        <v>9</v>
      </c>
      <c r="J3" s="8" t="s">
        <v>10</v>
      </c>
      <c r="K3" s="8" t="s">
        <v>11</v>
      </c>
      <c r="L3" s="33" t="s">
        <v>2</v>
      </c>
    </row>
    <row r="4" spans="1:12" x14ac:dyDescent="0.25">
      <c r="A4" s="41">
        <v>1</v>
      </c>
      <c r="B4" s="9" t="s">
        <v>43</v>
      </c>
      <c r="C4" s="9" t="s">
        <v>44</v>
      </c>
      <c r="D4" s="9" t="s">
        <v>6</v>
      </c>
      <c r="E4" s="9">
        <v>2011</v>
      </c>
      <c r="F4" s="9" t="s">
        <v>42</v>
      </c>
      <c r="G4" s="13">
        <v>5.1319444444444448E-4</v>
      </c>
      <c r="H4" s="13">
        <v>4.6603009259259259E-4</v>
      </c>
      <c r="I4" s="13">
        <v>3.7728009259259263E-4</v>
      </c>
      <c r="J4" s="13" t="s">
        <v>12</v>
      </c>
      <c r="K4" s="13" t="s">
        <v>60</v>
      </c>
      <c r="L4" s="34">
        <f t="shared" ref="L4:L7" si="0">IF(ISBLANK(G4),"",MIN(G4:K4))</f>
        <v>3.7728009259259263E-4</v>
      </c>
    </row>
    <row r="5" spans="1:12" x14ac:dyDescent="0.25">
      <c r="A5" s="41">
        <v>2</v>
      </c>
      <c r="B5" s="9" t="s">
        <v>45</v>
      </c>
      <c r="C5" s="9" t="s">
        <v>46</v>
      </c>
      <c r="D5" s="9" t="s">
        <v>6</v>
      </c>
      <c r="E5" s="9">
        <v>2014</v>
      </c>
      <c r="F5" s="9" t="s">
        <v>42</v>
      </c>
      <c r="G5" s="13">
        <v>9.0680555555555555E-4</v>
      </c>
      <c r="H5" s="13">
        <v>5.3690972222222226E-4</v>
      </c>
      <c r="I5" s="13">
        <v>5.1710648148148145E-4</v>
      </c>
      <c r="J5" s="13">
        <v>4.6874999999999998E-4</v>
      </c>
      <c r="K5" s="13" t="s">
        <v>60</v>
      </c>
      <c r="L5" s="34">
        <f t="shared" si="0"/>
        <v>4.6874999999999998E-4</v>
      </c>
    </row>
    <row r="6" spans="1:12" x14ac:dyDescent="0.25">
      <c r="A6" s="41">
        <v>3</v>
      </c>
      <c r="B6" s="9" t="s">
        <v>40</v>
      </c>
      <c r="C6" s="9" t="s">
        <v>41</v>
      </c>
      <c r="D6" s="9" t="s">
        <v>6</v>
      </c>
      <c r="E6" s="9">
        <v>2014</v>
      </c>
      <c r="F6" s="9" t="s">
        <v>42</v>
      </c>
      <c r="G6" s="13">
        <v>1.1226851851851851E-3</v>
      </c>
      <c r="H6" s="13">
        <v>1.0394444444444444E-3</v>
      </c>
      <c r="I6" s="13">
        <v>8.5662037037037033E-4</v>
      </c>
      <c r="J6" s="13">
        <v>7.8364583333333324E-4</v>
      </c>
      <c r="K6" s="13" t="s">
        <v>60</v>
      </c>
      <c r="L6" s="34">
        <f t="shared" si="0"/>
        <v>7.8364583333333324E-4</v>
      </c>
    </row>
    <row r="7" spans="1:12" ht="15.75" thickBot="1" x14ac:dyDescent="0.3">
      <c r="A7" s="47">
        <v>4</v>
      </c>
      <c r="B7" s="48" t="s">
        <v>32</v>
      </c>
      <c r="C7" s="48" t="s">
        <v>33</v>
      </c>
      <c r="D7" s="48" t="s">
        <v>6</v>
      </c>
      <c r="E7" s="49">
        <v>2013</v>
      </c>
      <c r="F7" s="48" t="s">
        <v>34</v>
      </c>
      <c r="G7" s="37">
        <v>2.6915162037037038E-3</v>
      </c>
      <c r="H7" s="38">
        <v>2.0349305555555555E-3</v>
      </c>
      <c r="I7" s="38">
        <v>1.2860532407407408E-3</v>
      </c>
      <c r="J7" s="38">
        <v>9.7418981481481488E-4</v>
      </c>
      <c r="K7" s="38" t="s">
        <v>60</v>
      </c>
      <c r="L7" s="39">
        <f t="shared" si="0"/>
        <v>9.7418981481481488E-4</v>
      </c>
    </row>
    <row r="8" spans="1:12" ht="15.75" thickBot="1" x14ac:dyDescent="0.3"/>
    <row r="9" spans="1:12" ht="21" x14ac:dyDescent="0.35">
      <c r="A9" s="46"/>
      <c r="B9" s="29" t="s">
        <v>68</v>
      </c>
      <c r="C9" s="29"/>
      <c r="D9" s="29"/>
      <c r="E9" s="29"/>
      <c r="F9" s="29"/>
      <c r="G9" s="29"/>
      <c r="H9" s="29"/>
      <c r="I9" s="29"/>
      <c r="J9" s="29"/>
      <c r="K9" s="29"/>
      <c r="L9" s="30"/>
    </row>
    <row r="10" spans="1:12" ht="4.5" customHeight="1" x14ac:dyDescent="0.25">
      <c r="A10" s="41"/>
      <c r="B10" s="7"/>
      <c r="C10" s="42"/>
      <c r="D10" s="7"/>
      <c r="E10" s="7"/>
      <c r="F10" s="7"/>
      <c r="G10" s="7"/>
      <c r="H10" s="7"/>
      <c r="I10" s="7"/>
      <c r="J10" s="7"/>
      <c r="K10" s="27">
        <f>MAX(K11:K23)</f>
        <v>2.3394675925925926E-4</v>
      </c>
      <c r="L10" s="32"/>
    </row>
    <row r="11" spans="1:12" x14ac:dyDescent="0.25">
      <c r="A11" s="41" t="s">
        <v>1</v>
      </c>
      <c r="B11" s="8" t="s">
        <v>0</v>
      </c>
      <c r="C11" s="8" t="s">
        <v>14</v>
      </c>
      <c r="D11" s="8" t="s">
        <v>4</v>
      </c>
      <c r="E11" s="8" t="s">
        <v>13</v>
      </c>
      <c r="F11" s="8" t="s">
        <v>3</v>
      </c>
      <c r="G11" s="8" t="s">
        <v>5</v>
      </c>
      <c r="H11" s="8" t="s">
        <v>8</v>
      </c>
      <c r="I11" s="8" t="s">
        <v>9</v>
      </c>
      <c r="J11" s="8" t="s">
        <v>10</v>
      </c>
      <c r="K11" s="8" t="s">
        <v>11</v>
      </c>
      <c r="L11" s="33" t="s">
        <v>2</v>
      </c>
    </row>
    <row r="12" spans="1:12" ht="26.25" thickBot="1" x14ac:dyDescent="0.3">
      <c r="A12" s="47">
        <v>1</v>
      </c>
      <c r="B12" s="48" t="s">
        <v>69</v>
      </c>
      <c r="C12" s="48" t="s">
        <v>39</v>
      </c>
      <c r="D12" s="48" t="s">
        <v>51</v>
      </c>
      <c r="E12" s="49">
        <v>2008</v>
      </c>
      <c r="F12" s="48" t="s">
        <v>26</v>
      </c>
      <c r="G12" s="37">
        <v>5.721875E-4</v>
      </c>
      <c r="H12" s="38" t="s">
        <v>12</v>
      </c>
      <c r="I12" s="38">
        <v>3.5178240740740737E-4</v>
      </c>
      <c r="J12" s="38">
        <v>2.8857638888888889E-4</v>
      </c>
      <c r="K12" s="38">
        <v>2.3394675925925926E-4</v>
      </c>
      <c r="L12" s="39">
        <f t="shared" ref="L12" si="1">IF(ISBLANK(G12),"",MIN(G12:K12))</f>
        <v>2.3394675925925926E-4</v>
      </c>
    </row>
    <row r="13" spans="1:12" x14ac:dyDescent="0.25">
      <c r="D13" s="2"/>
      <c r="E13" s="2"/>
      <c r="F13" s="2"/>
      <c r="G13" s="2"/>
      <c r="H13" s="2"/>
      <c r="I13" s="2"/>
    </row>
    <row r="16" spans="1:12" x14ac:dyDescent="0.25">
      <c r="D16" s="2"/>
      <c r="E16" s="2"/>
      <c r="F16" s="2"/>
      <c r="G16" s="2"/>
      <c r="H16" s="2"/>
      <c r="I16" s="2"/>
    </row>
  </sheetData>
  <sheetProtection selectLockedCells="1"/>
  <mergeCells count="2">
    <mergeCell ref="B1:L1"/>
    <mergeCell ref="B9:L9"/>
  </mergeCells>
  <conditionalFormatting sqref="O4:O8 U4:U8"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 2026</vt:lpstr>
      <vt:lpstr>Ženy 2026</vt:lpstr>
      <vt:lpstr>Junioři 2026</vt:lpstr>
      <vt:lpstr>Juniorky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Koutský</dc:creator>
  <cp:lastModifiedBy>shivling</cp:lastModifiedBy>
  <cp:lastPrinted>2018-03-10T10:34:57Z</cp:lastPrinted>
  <dcterms:created xsi:type="dcterms:W3CDTF">2017-02-06T19:21:02Z</dcterms:created>
  <dcterms:modified xsi:type="dcterms:W3CDTF">2026-01-14T07:15:18Z</dcterms:modified>
</cp:coreProperties>
</file>