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Sdílené disky\Ledolezení\1-TUZEMSKÉ ZÁVODY\Závody ČR 2024\"/>
    </mc:Choice>
  </mc:AlternateContent>
  <bookViews>
    <workbookView xWindow="0" yWindow="0" windowWidth="23040" windowHeight="10490" tabRatio="818" activeTab="2"/>
  </bookViews>
  <sheets>
    <sheet name="Muži 2024" sheetId="9" r:id="rId1"/>
    <sheet name="Ženy 2024" sheetId="13" r:id="rId2"/>
    <sheet name="Junioři 2024" sheetId="12" r:id="rId3"/>
  </sheets>
  <calcPr calcId="152511"/>
</workbook>
</file>

<file path=xl/calcChain.xml><?xml version="1.0" encoding="utf-8"?>
<calcChain xmlns="http://schemas.openxmlformats.org/spreadsheetml/2006/main">
  <c r="J7" i="13" l="1"/>
  <c r="J4" i="13"/>
  <c r="J9" i="13"/>
  <c r="J6" i="13"/>
  <c r="J8" i="13"/>
  <c r="J5" i="13"/>
  <c r="J10" i="9"/>
  <c r="J12" i="9"/>
  <c r="J15" i="9"/>
  <c r="J16" i="9"/>
  <c r="J13" i="9"/>
  <c r="J11" i="9"/>
  <c r="J18" i="9"/>
  <c r="J19" i="9"/>
  <c r="J4" i="9"/>
  <c r="J9" i="9"/>
  <c r="J14" i="9"/>
  <c r="J17" i="9"/>
  <c r="J5" i="9"/>
  <c r="J8" i="9"/>
  <c r="J6" i="9"/>
  <c r="J7" i="9"/>
  <c r="J32" i="13"/>
  <c r="J31" i="13"/>
  <c r="J30" i="13"/>
  <c r="J29" i="13"/>
  <c r="J28" i="13"/>
  <c r="J27" i="13"/>
  <c r="J26" i="13"/>
  <c r="J25" i="13"/>
  <c r="J24" i="13"/>
  <c r="J23" i="13"/>
  <c r="J22" i="13"/>
  <c r="J21" i="13"/>
  <c r="J20" i="13"/>
  <c r="J19" i="13"/>
  <c r="J18" i="13"/>
  <c r="J17" i="13"/>
  <c r="J16" i="13"/>
  <c r="J15" i="13"/>
  <c r="J14" i="13"/>
  <c r="J13" i="13"/>
  <c r="J12" i="13"/>
  <c r="J11" i="13"/>
  <c r="J10" i="13"/>
  <c r="K35" i="12"/>
  <c r="K34" i="12"/>
  <c r="K33" i="12"/>
  <c r="K32" i="12"/>
  <c r="K31" i="12"/>
  <c r="K30" i="12"/>
  <c r="K29" i="12"/>
  <c r="K28" i="12"/>
  <c r="K27" i="12"/>
  <c r="K26" i="12"/>
  <c r="K25" i="12"/>
  <c r="K24" i="12"/>
  <c r="K23" i="12"/>
  <c r="K22" i="12"/>
  <c r="K21" i="12"/>
  <c r="K20" i="12"/>
  <c r="K19" i="12"/>
  <c r="K18" i="12"/>
  <c r="K17" i="12"/>
  <c r="K16" i="12"/>
  <c r="K15" i="12"/>
  <c r="K14" i="12"/>
  <c r="K13" i="12"/>
  <c r="K12" i="12"/>
  <c r="K11" i="12"/>
  <c r="K29" i="13" l="1"/>
  <c r="C29" i="13" s="1"/>
  <c r="K14" i="13"/>
  <c r="K22" i="13"/>
  <c r="K5" i="13"/>
  <c r="K4" i="13"/>
  <c r="K6" i="13"/>
  <c r="K10" i="13"/>
  <c r="K12" i="13"/>
  <c r="K20" i="13"/>
  <c r="K23" i="13"/>
  <c r="K30" i="13"/>
  <c r="C30" i="13" s="1"/>
  <c r="K18" i="13"/>
  <c r="K7" i="13"/>
  <c r="K9" i="13"/>
  <c r="K8" i="13"/>
  <c r="K11" i="13"/>
  <c r="K16" i="13"/>
  <c r="K24" i="13"/>
  <c r="K28" i="13"/>
  <c r="C28" i="13" s="1"/>
  <c r="K32" i="13"/>
  <c r="C32" i="13" s="1"/>
  <c r="K27" i="13"/>
  <c r="C27" i="13" s="1"/>
  <c r="K31" i="13"/>
  <c r="C31" i="13" s="1"/>
  <c r="K26" i="13"/>
  <c r="C26" i="13" s="1"/>
  <c r="K13" i="13"/>
  <c r="K17" i="13"/>
  <c r="K19" i="13"/>
  <c r="K21" i="13"/>
  <c r="K25" i="13"/>
  <c r="K15" i="13"/>
  <c r="J30" i="9"/>
  <c r="J29" i="9"/>
  <c r="J28" i="9"/>
  <c r="J27" i="9"/>
  <c r="J26" i="9"/>
  <c r="J25" i="9"/>
  <c r="J24" i="9"/>
  <c r="J23" i="9"/>
  <c r="J22" i="9"/>
  <c r="J21" i="9"/>
  <c r="J20" i="9"/>
  <c r="K9" i="12" l="1"/>
  <c r="K10" i="12"/>
  <c r="K7" i="12"/>
  <c r="K5" i="12"/>
  <c r="C8" i="13"/>
  <c r="K10" i="9"/>
  <c r="K7" i="9"/>
  <c r="K2" i="13"/>
  <c r="K15" i="9"/>
  <c r="K20" i="9"/>
  <c r="K24" i="9"/>
  <c r="C24" i="9" s="1"/>
  <c r="K28" i="9"/>
  <c r="C28" i="9" s="1"/>
  <c r="K11" i="9"/>
  <c r="K4" i="9"/>
  <c r="K5" i="9"/>
  <c r="C5" i="9" s="1"/>
  <c r="K21" i="9"/>
  <c r="K25" i="9"/>
  <c r="C25" i="9" s="1"/>
  <c r="K29" i="9"/>
  <c r="C29" i="9" s="1"/>
  <c r="K16" i="9"/>
  <c r="K18" i="9"/>
  <c r="K9" i="9"/>
  <c r="K8" i="9"/>
  <c r="C8" i="9" s="1"/>
  <c r="K22" i="9"/>
  <c r="K26" i="9"/>
  <c r="C26" i="9" s="1"/>
  <c r="K30" i="9"/>
  <c r="C30" i="9" s="1"/>
  <c r="K27" i="9"/>
  <c r="C27" i="9" s="1"/>
  <c r="K12" i="9"/>
  <c r="K13" i="9"/>
  <c r="K17" i="9"/>
  <c r="K19" i="9"/>
  <c r="K14" i="9"/>
  <c r="K6" i="9"/>
  <c r="C6" i="9" s="1"/>
  <c r="K23" i="9"/>
  <c r="L14" i="12" l="1"/>
  <c r="L21" i="12"/>
  <c r="L13" i="12"/>
  <c r="L11" i="12"/>
  <c r="L28" i="12"/>
  <c r="L29" i="12"/>
  <c r="C29" i="12" s="1"/>
  <c r="L22" i="12"/>
  <c r="L18" i="12"/>
  <c r="L27" i="12"/>
  <c r="L19" i="12"/>
  <c r="L24" i="12"/>
  <c r="L16" i="12"/>
  <c r="L5" i="12"/>
  <c r="L17" i="12"/>
  <c r="L15" i="12"/>
  <c r="L35" i="12"/>
  <c r="C35" i="12" s="1"/>
  <c r="L34" i="12"/>
  <c r="C34" i="12" s="1"/>
  <c r="L23" i="12"/>
  <c r="L12" i="12"/>
  <c r="L25" i="12"/>
  <c r="L33" i="12"/>
  <c r="C33" i="12" s="1"/>
  <c r="L20" i="12"/>
  <c r="L26" i="12"/>
  <c r="L31" i="12"/>
  <c r="C31" i="12" s="1"/>
  <c r="L30" i="12"/>
  <c r="C30" i="12" s="1"/>
  <c r="L32" i="12"/>
  <c r="C32" i="12" s="1"/>
  <c r="L7" i="12"/>
  <c r="L10" i="12"/>
  <c r="L9" i="12"/>
  <c r="K2" i="9"/>
  <c r="L2" i="12" l="1"/>
</calcChain>
</file>

<file path=xl/sharedStrings.xml><?xml version="1.0" encoding="utf-8"?>
<sst xmlns="http://schemas.openxmlformats.org/spreadsheetml/2006/main" count="98" uniqueCount="54">
  <si>
    <t>č.</t>
  </si>
  <si>
    <t>jméno</t>
  </si>
  <si>
    <t>pořadí</t>
  </si>
  <si>
    <t>nejlepší</t>
  </si>
  <si>
    <t>start č.</t>
  </si>
  <si>
    <t>oddíl / město</t>
  </si>
  <si>
    <t>Michal Dančuk</t>
  </si>
  <si>
    <t>Milan Dvořáček</t>
  </si>
  <si>
    <t>Martina Vaváčková</t>
  </si>
  <si>
    <t>Natálie Šudomová</t>
  </si>
  <si>
    <t>Ledová stěna Vír</t>
  </si>
  <si>
    <t>Trip Team</t>
  </si>
  <si>
    <t>DNF</t>
  </si>
  <si>
    <t>kategorie</t>
  </si>
  <si>
    <t>1. pokus</t>
  </si>
  <si>
    <t>2. pokus</t>
  </si>
  <si>
    <t>3. pokus</t>
  </si>
  <si>
    <t>Scottish Drytooling Club</t>
  </si>
  <si>
    <t>HO Lokomotiva Brno</t>
  </si>
  <si>
    <t>Singing Rock</t>
  </si>
  <si>
    <t>Lezčata</t>
  </si>
  <si>
    <t>Jak dál? NAHORU😃</t>
  </si>
  <si>
    <t>/dev/sda</t>
  </si>
  <si>
    <t>-</t>
  </si>
  <si>
    <t>Miroslav Čejka</t>
  </si>
  <si>
    <t>HO PřFUK, Singing Rock</t>
  </si>
  <si>
    <t>Hana Macková</t>
  </si>
  <si>
    <t>Tereza Sukačová</t>
  </si>
  <si>
    <t>Matyáš Lienerth</t>
  </si>
  <si>
    <t>Oliver Hamerský</t>
  </si>
  <si>
    <t>Vojtěch Macek</t>
  </si>
  <si>
    <t>Jindřich Macek</t>
  </si>
  <si>
    <t>Pavel Motal</t>
  </si>
  <si>
    <t>Jan Mikel</t>
  </si>
  <si>
    <t>Vojtěch Fabiánek</t>
  </si>
  <si>
    <t>Tomáš Filip</t>
  </si>
  <si>
    <t>Lukáš Barták</t>
  </si>
  <si>
    <t>Andrej Bendžo</t>
  </si>
  <si>
    <t>Michal Franek</t>
  </si>
  <si>
    <t>Karolína Matušková</t>
  </si>
  <si>
    <t>Katka Nowak</t>
  </si>
  <si>
    <t>dopiju kafe a jdu</t>
  </si>
  <si>
    <t>Iceexpress</t>
  </si>
  <si>
    <t>Slávek Matuška</t>
  </si>
  <si>
    <t>Radek Lienerth</t>
  </si>
  <si>
    <t>zkušební</t>
  </si>
  <si>
    <t>U18</t>
  </si>
  <si>
    <t>U20</t>
  </si>
  <si>
    <t>U16</t>
  </si>
  <si>
    <t>pořadí celkem</t>
  </si>
  <si>
    <t>pořadí v kategorii</t>
  </si>
  <si>
    <t>MČR ledolezení na rychlost  "VÍRSKÝ CEPÍN 2024" - JUNIOŘI</t>
  </si>
  <si>
    <t>MČR ledolezení na rychlost "VÍRSKÝ CEPÍN 2024" - ŽENY</t>
  </si>
  <si>
    <t>MČR ledolezení na rychlost "VÍRSKÝ CEPÍN 2024" - MUŽI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</si>
</sst>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0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0" applyFont="1"/>
    <xf numFmtId="0" fontId="0" fillId="0" borderId="0" xfId="0" applyFill="1"/>
    <xf numFmtId="0" fontId="2" fillId="0" borderId="0" xfId="0" applyFont="1" applyFill="1"/>
    <xf numFmtId="164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4" fillId="0" borderId="0" xfId="0" applyFont="1"/>
    <xf numFmtId="14" fontId="0" fillId="0" borderId="0" xfId="0" applyNumberFormat="1"/>
    <xf numFmtId="0" fontId="5" fillId="0" borderId="0" xfId="0" applyFont="1"/>
    <xf numFmtId="0" fontId="0" fillId="0" borderId="0" xfId="0" applyNumberFormat="1"/>
    <xf numFmtId="0" fontId="0" fillId="0" borderId="0" xfId="0" applyNumberFormat="1" applyProtection="1">
      <protection locked="0"/>
    </xf>
    <xf numFmtId="0" fontId="3" fillId="0" borderId="0" xfId="0" applyFont="1" applyAlignment="1">
      <alignment horizontal="center"/>
    </xf>
  </cellXfs>
  <cellStyles count="1">
    <cellStyle name="Normální" xfId="0" builtinId="0"/>
  </cellStyles>
  <dxfs count="9">
    <dxf>
      <font>
        <color auto="1"/>
      </font>
    </dxf>
    <dxf>
      <font>
        <color theme="0"/>
      </font>
    </dxf>
    <dxf>
      <font>
        <b val="0"/>
        <i val="0"/>
        <color theme="0"/>
      </font>
    </dxf>
    <dxf>
      <font>
        <color auto="1"/>
      </font>
    </dxf>
    <dxf>
      <font>
        <color theme="0"/>
      </font>
    </dxf>
    <dxf>
      <font>
        <b val="0"/>
        <i val="0"/>
        <color theme="0"/>
      </font>
    </dxf>
    <dxf>
      <font>
        <color theme="0"/>
      </font>
    </dxf>
    <dxf>
      <font>
        <b val="0"/>
        <i val="0"/>
        <color theme="0"/>
      </font>
    </dxf>
    <dxf>
      <font>
        <color auto="1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opLeftCell="B1" zoomScale="145" zoomScaleNormal="145" workbookViewId="0">
      <pane ySplit="3" topLeftCell="A16" activePane="bottomLeft" state="frozen"/>
      <selection pane="bottomLeft" activeCell="B1" sqref="B1:K1"/>
    </sheetView>
  </sheetViews>
  <sheetFormatPr defaultRowHeight="14.5" x14ac:dyDescent="0.35"/>
  <cols>
    <col min="1" max="1" width="3.453125" hidden="1" customWidth="1"/>
    <col min="2" max="2" width="6.81640625" bestFit="1" customWidth="1"/>
    <col min="3" max="3" width="6.54296875" hidden="1" customWidth="1"/>
    <col min="4" max="4" width="17.81640625" bestFit="1" customWidth="1"/>
    <col min="5" max="5" width="22.54296875" bestFit="1" customWidth="1"/>
    <col min="10" max="10" width="11.453125" bestFit="1" customWidth="1"/>
  </cols>
  <sheetData>
    <row r="1" spans="1:17" ht="21" x14ac:dyDescent="0.5">
      <c r="B1" s="13" t="s">
        <v>53</v>
      </c>
      <c r="C1" s="13"/>
      <c r="D1" s="13"/>
      <c r="E1" s="13"/>
      <c r="F1" s="13"/>
      <c r="G1" s="13"/>
      <c r="H1" s="13"/>
      <c r="I1" s="13"/>
      <c r="J1" s="13"/>
      <c r="K1" s="13"/>
    </row>
    <row r="2" spans="1:17" ht="4.5" customHeight="1" x14ac:dyDescent="0.35">
      <c r="K2" s="8">
        <f>MAX(K4:K30)</f>
        <v>17</v>
      </c>
    </row>
    <row r="3" spans="1:17" x14ac:dyDescent="0.35">
      <c r="A3" s="1" t="s">
        <v>0</v>
      </c>
      <c r="B3" t="s">
        <v>4</v>
      </c>
      <c r="C3" t="s">
        <v>2</v>
      </c>
      <c r="D3" s="1" t="s">
        <v>1</v>
      </c>
      <c r="E3" s="1" t="s">
        <v>5</v>
      </c>
      <c r="F3" s="1" t="s">
        <v>45</v>
      </c>
      <c r="G3" s="1" t="s">
        <v>14</v>
      </c>
      <c r="H3" s="1" t="s">
        <v>15</v>
      </c>
      <c r="I3" s="1" t="s">
        <v>16</v>
      </c>
      <c r="J3" s="1" t="s">
        <v>3</v>
      </c>
      <c r="K3" s="1" t="s">
        <v>2</v>
      </c>
    </row>
    <row r="4" spans="1:17" x14ac:dyDescent="0.35">
      <c r="A4">
        <v>1</v>
      </c>
      <c r="B4" s="7">
        <v>167</v>
      </c>
      <c r="D4" s="7" t="s">
        <v>35</v>
      </c>
      <c r="E4" s="7" t="s">
        <v>10</v>
      </c>
      <c r="F4" s="6">
        <v>2.0405092592592591E-4</v>
      </c>
      <c r="G4" s="6">
        <v>1.3009259259259259E-4</v>
      </c>
      <c r="H4" s="6">
        <v>1.1956018518518518E-4</v>
      </c>
      <c r="I4" s="6">
        <v>1.0231481481481483E-4</v>
      </c>
      <c r="J4" s="2">
        <f t="shared" ref="J4:J19" si="0">MIN(G4:I4)</f>
        <v>1.0231481481481483E-4</v>
      </c>
      <c r="K4" s="8">
        <f t="shared" ref="K4:K30" si="1">RANK(J4,$J$4:$J$30,1)</f>
        <v>1</v>
      </c>
    </row>
    <row r="5" spans="1:17" x14ac:dyDescent="0.35">
      <c r="A5">
        <v>2</v>
      </c>
      <c r="B5" s="7">
        <v>89</v>
      </c>
      <c r="C5">
        <f>K5</f>
        <v>2</v>
      </c>
      <c r="D5" s="7" t="s">
        <v>6</v>
      </c>
      <c r="E5" s="7" t="s">
        <v>42</v>
      </c>
      <c r="F5" s="6">
        <v>1.5729166666666666E-4</v>
      </c>
      <c r="G5" s="6">
        <v>1.986111111111111E-4</v>
      </c>
      <c r="H5" s="6">
        <v>1.0486111111111111E-4</v>
      </c>
      <c r="I5" s="6">
        <v>1.1446759259259259E-4</v>
      </c>
      <c r="J5" s="2">
        <f t="shared" si="0"/>
        <v>1.0486111111111111E-4</v>
      </c>
      <c r="K5" s="8">
        <f t="shared" si="1"/>
        <v>2</v>
      </c>
    </row>
    <row r="6" spans="1:17" x14ac:dyDescent="0.35">
      <c r="A6">
        <v>3</v>
      </c>
      <c r="B6" s="7">
        <v>75</v>
      </c>
      <c r="C6">
        <f>K6</f>
        <v>3</v>
      </c>
      <c r="D6" s="7" t="s">
        <v>43</v>
      </c>
      <c r="E6" s="7" t="s">
        <v>10</v>
      </c>
      <c r="F6" s="6">
        <v>1.4942129629629629E-4</v>
      </c>
      <c r="G6" s="6">
        <v>1.1863425925925926E-4</v>
      </c>
      <c r="H6" s="6">
        <v>1.1493055555555556E-4</v>
      </c>
      <c r="I6" s="6" t="s">
        <v>12</v>
      </c>
      <c r="J6" s="2">
        <f t="shared" si="0"/>
        <v>1.1493055555555556E-4</v>
      </c>
      <c r="K6" s="8">
        <f t="shared" si="1"/>
        <v>3</v>
      </c>
    </row>
    <row r="7" spans="1:17" x14ac:dyDescent="0.35">
      <c r="A7">
        <v>4</v>
      </c>
      <c r="B7" s="7">
        <v>88</v>
      </c>
      <c r="D7" s="7" t="s">
        <v>33</v>
      </c>
      <c r="E7" s="7" t="s">
        <v>17</v>
      </c>
      <c r="F7" s="6">
        <v>1.9085648148148149E-4</v>
      </c>
      <c r="G7" s="6">
        <v>1.2986111111111111E-4</v>
      </c>
      <c r="H7" s="6">
        <v>1.4571759259259261E-4</v>
      </c>
      <c r="I7" s="6">
        <v>1.1712962962962963E-4</v>
      </c>
      <c r="J7" s="2">
        <f t="shared" si="0"/>
        <v>1.1712962962962963E-4</v>
      </c>
      <c r="K7" s="8">
        <f t="shared" si="1"/>
        <v>4</v>
      </c>
    </row>
    <row r="8" spans="1:17" x14ac:dyDescent="0.35">
      <c r="A8">
        <v>5</v>
      </c>
      <c r="B8" s="7">
        <v>86</v>
      </c>
      <c r="C8">
        <f>K8</f>
        <v>5</v>
      </c>
      <c r="D8" s="7" t="s">
        <v>7</v>
      </c>
      <c r="E8" s="7" t="s">
        <v>42</v>
      </c>
      <c r="F8" s="6">
        <v>1.3009259259259259E-4</v>
      </c>
      <c r="G8" s="6">
        <v>1.2395833333333334E-4</v>
      </c>
      <c r="H8" s="6">
        <v>1.2083333333333332E-4</v>
      </c>
      <c r="I8" s="6">
        <v>1.3668981481481483E-4</v>
      </c>
      <c r="J8" s="2">
        <f t="shared" si="0"/>
        <v>1.2083333333333332E-4</v>
      </c>
      <c r="K8" s="8">
        <f t="shared" si="1"/>
        <v>5</v>
      </c>
    </row>
    <row r="9" spans="1:17" x14ac:dyDescent="0.35">
      <c r="A9">
        <v>7</v>
      </c>
      <c r="B9" s="7">
        <v>84</v>
      </c>
      <c r="D9" s="7" t="s">
        <v>29</v>
      </c>
      <c r="E9" s="7" t="s">
        <v>20</v>
      </c>
      <c r="F9" s="6">
        <v>6.0671296296296298E-4</v>
      </c>
      <c r="G9" s="6">
        <v>3.0381944444444445E-4</v>
      </c>
      <c r="H9" s="6">
        <v>2.0706018518518521E-4</v>
      </c>
      <c r="I9" s="6">
        <v>1.2465277777777776E-4</v>
      </c>
      <c r="J9" s="2">
        <f t="shared" si="0"/>
        <v>1.2465277777777776E-4</v>
      </c>
      <c r="K9" s="8">
        <f t="shared" si="1"/>
        <v>6</v>
      </c>
    </row>
    <row r="10" spans="1:17" x14ac:dyDescent="0.35">
      <c r="A10">
        <v>8</v>
      </c>
      <c r="B10" s="7">
        <v>93</v>
      </c>
      <c r="D10" s="7" t="s">
        <v>28</v>
      </c>
      <c r="E10" s="7" t="s">
        <v>18</v>
      </c>
      <c r="F10" s="6">
        <v>1.4699074074074072E-4</v>
      </c>
      <c r="G10" s="6">
        <v>1.414351851851852E-4</v>
      </c>
      <c r="H10" s="6">
        <v>1.2824074074074075E-4</v>
      </c>
      <c r="I10" s="6">
        <v>1.3611111111111113E-4</v>
      </c>
      <c r="J10" s="2">
        <f t="shared" si="0"/>
        <v>1.2824074074074075E-4</v>
      </c>
      <c r="K10" s="8">
        <f t="shared" si="1"/>
        <v>7</v>
      </c>
    </row>
    <row r="11" spans="1:17" x14ac:dyDescent="0.35">
      <c r="A11">
        <v>9</v>
      </c>
      <c r="B11" s="7">
        <v>82</v>
      </c>
      <c r="D11" s="7" t="s">
        <v>44</v>
      </c>
      <c r="E11" s="7" t="s">
        <v>18</v>
      </c>
      <c r="F11" s="6">
        <v>1.5300925925925928E-4</v>
      </c>
      <c r="G11" s="6">
        <v>1.3784722222222223E-4</v>
      </c>
      <c r="H11" s="6">
        <v>1.4016203703703703E-4</v>
      </c>
      <c r="I11" s="6">
        <v>1.3344907407407405E-4</v>
      </c>
      <c r="J11" s="2">
        <f t="shared" si="0"/>
        <v>1.3344907407407405E-4</v>
      </c>
      <c r="K11" s="8">
        <f t="shared" si="1"/>
        <v>8</v>
      </c>
      <c r="Q11" s="9"/>
    </row>
    <row r="12" spans="1:17" x14ac:dyDescent="0.35">
      <c r="A12">
        <v>10</v>
      </c>
      <c r="B12" s="7">
        <v>83</v>
      </c>
      <c r="D12" s="7" t="s">
        <v>34</v>
      </c>
      <c r="E12" s="7" t="s">
        <v>18</v>
      </c>
      <c r="F12" s="6">
        <v>2.4386574074074076E-4</v>
      </c>
      <c r="G12" s="6">
        <v>1.6238425925925923E-4</v>
      </c>
      <c r="H12" s="6">
        <v>2.2511574074074076E-4</v>
      </c>
      <c r="I12" s="6">
        <v>1.3750000000000001E-4</v>
      </c>
      <c r="J12" s="2">
        <f t="shared" si="0"/>
        <v>1.3750000000000001E-4</v>
      </c>
      <c r="K12" s="8">
        <f t="shared" si="1"/>
        <v>9</v>
      </c>
    </row>
    <row r="13" spans="1:17" x14ac:dyDescent="0.35">
      <c r="A13">
        <v>12</v>
      </c>
      <c r="B13" s="7">
        <v>96</v>
      </c>
      <c r="D13" s="7" t="s">
        <v>38</v>
      </c>
      <c r="E13" s="7" t="s">
        <v>23</v>
      </c>
      <c r="F13" s="6">
        <v>1.7847222222222223E-4</v>
      </c>
      <c r="G13" s="6">
        <v>1.4247685185185186E-4</v>
      </c>
      <c r="H13" s="6">
        <v>1.4409722222222222E-4</v>
      </c>
      <c r="I13" s="6">
        <v>1.4039351851851854E-4</v>
      </c>
      <c r="J13" s="2">
        <f t="shared" si="0"/>
        <v>1.4039351851851854E-4</v>
      </c>
      <c r="K13" s="8">
        <f t="shared" si="1"/>
        <v>10</v>
      </c>
    </row>
    <row r="14" spans="1:17" x14ac:dyDescent="0.35">
      <c r="A14">
        <v>13</v>
      </c>
      <c r="B14" s="7">
        <v>90</v>
      </c>
      <c r="D14" s="7" t="s">
        <v>32</v>
      </c>
      <c r="E14" s="7" t="s">
        <v>18</v>
      </c>
      <c r="F14" s="6">
        <v>3.2465277777777782E-4</v>
      </c>
      <c r="G14" s="6">
        <v>2.1782407407407406E-4</v>
      </c>
      <c r="H14" s="6">
        <v>1.837962962962963E-4</v>
      </c>
      <c r="I14" s="6">
        <v>2.0358796296296295E-4</v>
      </c>
      <c r="J14" s="2">
        <f t="shared" si="0"/>
        <v>1.837962962962963E-4</v>
      </c>
      <c r="K14" s="8">
        <f t="shared" si="1"/>
        <v>11</v>
      </c>
    </row>
    <row r="15" spans="1:17" x14ac:dyDescent="0.35">
      <c r="A15">
        <v>14</v>
      </c>
      <c r="B15" s="7">
        <v>87</v>
      </c>
      <c r="D15" s="7" t="s">
        <v>36</v>
      </c>
      <c r="E15" s="7" t="s">
        <v>21</v>
      </c>
      <c r="F15" s="6">
        <v>3.4918981481481482E-4</v>
      </c>
      <c r="G15" s="6">
        <v>2.4849537037037038E-4</v>
      </c>
      <c r="H15" s="6">
        <v>2.1481481481481479E-4</v>
      </c>
      <c r="I15" s="6">
        <v>2.0277777777777777E-4</v>
      </c>
      <c r="J15" s="2">
        <f t="shared" si="0"/>
        <v>2.0277777777777777E-4</v>
      </c>
      <c r="K15" s="8">
        <f t="shared" si="1"/>
        <v>12</v>
      </c>
    </row>
    <row r="16" spans="1:17" x14ac:dyDescent="0.35">
      <c r="A16">
        <v>15</v>
      </c>
      <c r="B16" s="7">
        <v>199</v>
      </c>
      <c r="D16" s="7" t="s">
        <v>30</v>
      </c>
      <c r="E16" s="7" t="s">
        <v>19</v>
      </c>
      <c r="F16" s="6">
        <v>3.3796296296296292E-4</v>
      </c>
      <c r="G16" s="6">
        <v>3.2650462962962966E-4</v>
      </c>
      <c r="H16" s="6">
        <v>3.3437499999999998E-4</v>
      </c>
      <c r="I16" s="6">
        <v>2.3368055555555558E-4</v>
      </c>
      <c r="J16" s="2">
        <f t="shared" si="0"/>
        <v>2.3368055555555558E-4</v>
      </c>
      <c r="K16" s="8">
        <f t="shared" si="1"/>
        <v>13</v>
      </c>
    </row>
    <row r="17" spans="1:17" x14ac:dyDescent="0.35">
      <c r="A17">
        <v>16</v>
      </c>
      <c r="B17" s="7">
        <v>200</v>
      </c>
      <c r="D17" s="7" t="s">
        <v>24</v>
      </c>
      <c r="E17" s="7" t="s">
        <v>11</v>
      </c>
      <c r="F17" s="6">
        <v>4.8032407407407404E-4</v>
      </c>
      <c r="G17" s="6">
        <v>2.4710648148148145E-4</v>
      </c>
      <c r="H17" s="6">
        <v>2.5509259259259262E-4</v>
      </c>
      <c r="I17" s="6">
        <v>2.4328703703703706E-4</v>
      </c>
      <c r="J17" s="2">
        <f t="shared" si="0"/>
        <v>2.4328703703703706E-4</v>
      </c>
      <c r="K17" s="8">
        <f t="shared" si="1"/>
        <v>14</v>
      </c>
    </row>
    <row r="18" spans="1:17" x14ac:dyDescent="0.35">
      <c r="A18">
        <v>17</v>
      </c>
      <c r="B18" s="7">
        <v>195</v>
      </c>
      <c r="D18" s="7" t="s">
        <v>31</v>
      </c>
      <c r="E18" s="7" t="s">
        <v>19</v>
      </c>
      <c r="F18" s="6">
        <v>3.7465277777777779E-4</v>
      </c>
      <c r="G18" s="6">
        <v>2.4918981481481482E-4</v>
      </c>
      <c r="H18" s="6">
        <v>2.8148148148148146E-4</v>
      </c>
      <c r="I18" s="6">
        <v>2.5277777777777777E-4</v>
      </c>
      <c r="J18" s="2">
        <f t="shared" si="0"/>
        <v>2.4918981481481482E-4</v>
      </c>
      <c r="K18" s="8">
        <f t="shared" si="1"/>
        <v>15</v>
      </c>
    </row>
    <row r="19" spans="1:17" x14ac:dyDescent="0.35">
      <c r="A19">
        <v>18</v>
      </c>
      <c r="B19" s="7">
        <v>71</v>
      </c>
      <c r="D19" s="7" t="s">
        <v>37</v>
      </c>
      <c r="E19" s="7" t="s">
        <v>22</v>
      </c>
      <c r="F19" s="6">
        <v>3.3854166666666668E-4</v>
      </c>
      <c r="G19" s="6">
        <v>3.3692129629629626E-4</v>
      </c>
      <c r="H19" s="6">
        <v>3.8692129629629629E-4</v>
      </c>
      <c r="I19" s="6">
        <v>2.83912037037037E-4</v>
      </c>
      <c r="J19" s="2">
        <f t="shared" si="0"/>
        <v>2.83912037037037E-4</v>
      </c>
      <c r="K19" s="8">
        <f t="shared" si="1"/>
        <v>16</v>
      </c>
    </row>
    <row r="20" spans="1:17" x14ac:dyDescent="0.35">
      <c r="A20">
        <v>19</v>
      </c>
      <c r="B20" s="7"/>
      <c r="D20" s="7"/>
      <c r="E20" s="7"/>
      <c r="F20" s="6">
        <v>6.9444444444444447E-4</v>
      </c>
      <c r="G20" s="6">
        <v>6.9444444444444447E-4</v>
      </c>
      <c r="H20" s="6">
        <v>6.9444444444444447E-4</v>
      </c>
      <c r="I20" s="6">
        <v>6.9444444444444447E-4</v>
      </c>
      <c r="J20" s="2">
        <f t="shared" ref="J20:J30" si="2">MIN(F20:I20)</f>
        <v>6.9444444444444447E-4</v>
      </c>
      <c r="K20" s="8">
        <f t="shared" si="1"/>
        <v>17</v>
      </c>
    </row>
    <row r="21" spans="1:17" x14ac:dyDescent="0.35">
      <c r="A21">
        <v>20</v>
      </c>
      <c r="B21" s="7"/>
      <c r="D21" s="7"/>
      <c r="E21" s="7"/>
      <c r="F21" s="6">
        <v>6.9444444444444447E-4</v>
      </c>
      <c r="G21" s="6">
        <v>6.9444444444444447E-4</v>
      </c>
      <c r="H21" s="6">
        <v>6.9444444444444447E-4</v>
      </c>
      <c r="I21" s="6">
        <v>6.9444444444444447E-4</v>
      </c>
      <c r="J21" s="2">
        <f t="shared" si="2"/>
        <v>6.9444444444444447E-4</v>
      </c>
      <c r="K21" s="8">
        <f t="shared" si="1"/>
        <v>17</v>
      </c>
    </row>
    <row r="22" spans="1:17" x14ac:dyDescent="0.35">
      <c r="A22">
        <v>21</v>
      </c>
      <c r="B22" s="7"/>
      <c r="D22" s="7"/>
      <c r="E22" s="7"/>
      <c r="F22" s="6">
        <v>6.9444444444444447E-4</v>
      </c>
      <c r="G22" s="6">
        <v>6.9444444444444447E-4</v>
      </c>
      <c r="H22" s="6">
        <v>6.9444444444444447E-4</v>
      </c>
      <c r="I22" s="6">
        <v>6.9444444444444447E-4</v>
      </c>
      <c r="J22" s="2">
        <f t="shared" si="2"/>
        <v>6.9444444444444447E-4</v>
      </c>
      <c r="K22" s="8">
        <f t="shared" si="1"/>
        <v>17</v>
      </c>
    </row>
    <row r="23" spans="1:17" x14ac:dyDescent="0.35">
      <c r="A23">
        <v>22</v>
      </c>
      <c r="B23" s="7"/>
      <c r="D23" s="7"/>
      <c r="E23" s="7"/>
      <c r="F23" s="6">
        <v>6.9444444444444447E-4</v>
      </c>
      <c r="G23" s="6">
        <v>6.9444444444444447E-4</v>
      </c>
      <c r="H23" s="6">
        <v>6.9444444444444447E-4</v>
      </c>
      <c r="I23" s="6">
        <v>6.9444444444444447E-4</v>
      </c>
      <c r="J23" s="2">
        <f t="shared" si="2"/>
        <v>6.9444444444444447E-4</v>
      </c>
      <c r="K23" s="8">
        <f t="shared" si="1"/>
        <v>17</v>
      </c>
    </row>
    <row r="24" spans="1:17" x14ac:dyDescent="0.35">
      <c r="A24">
        <v>23</v>
      </c>
      <c r="B24" s="7"/>
      <c r="C24">
        <f t="shared" ref="C24:C30" si="3">K24</f>
        <v>17</v>
      </c>
      <c r="D24" s="7"/>
      <c r="E24" s="7"/>
      <c r="F24" s="6">
        <v>6.9444444444444447E-4</v>
      </c>
      <c r="G24" s="6">
        <v>6.9444444444444447E-4</v>
      </c>
      <c r="H24" s="6">
        <v>6.9444444444444447E-4</v>
      </c>
      <c r="I24" s="6">
        <v>6.9444444444444447E-4</v>
      </c>
      <c r="J24" s="2">
        <f t="shared" si="2"/>
        <v>6.9444444444444447E-4</v>
      </c>
      <c r="K24" s="8">
        <f t="shared" si="1"/>
        <v>17</v>
      </c>
      <c r="Q24" s="3"/>
    </row>
    <row r="25" spans="1:17" x14ac:dyDescent="0.35">
      <c r="A25">
        <v>24</v>
      </c>
      <c r="B25" s="7"/>
      <c r="C25">
        <f t="shared" si="3"/>
        <v>17</v>
      </c>
      <c r="D25" s="7"/>
      <c r="E25" s="7"/>
      <c r="F25" s="6">
        <v>6.9444444444444447E-4</v>
      </c>
      <c r="G25" s="6">
        <v>6.9444444444444447E-4</v>
      </c>
      <c r="H25" s="6">
        <v>6.9444444444444447E-4</v>
      </c>
      <c r="I25" s="6">
        <v>6.9444444444444447E-4</v>
      </c>
      <c r="J25" s="2">
        <f t="shared" si="2"/>
        <v>6.9444444444444447E-4</v>
      </c>
      <c r="K25" s="8">
        <f t="shared" si="1"/>
        <v>17</v>
      </c>
    </row>
    <row r="26" spans="1:17" x14ac:dyDescent="0.35">
      <c r="A26">
        <v>25</v>
      </c>
      <c r="B26" s="7"/>
      <c r="C26">
        <f t="shared" si="3"/>
        <v>17</v>
      </c>
      <c r="D26" s="7"/>
      <c r="E26" s="7"/>
      <c r="F26" s="6">
        <v>6.9444444444444447E-4</v>
      </c>
      <c r="G26" s="6">
        <v>6.9444444444444447E-4</v>
      </c>
      <c r="H26" s="6">
        <v>6.9444444444444447E-4</v>
      </c>
      <c r="I26" s="6">
        <v>6.9444444444444447E-4</v>
      </c>
      <c r="J26" s="2">
        <f t="shared" si="2"/>
        <v>6.9444444444444447E-4</v>
      </c>
      <c r="K26" s="8">
        <f t="shared" si="1"/>
        <v>17</v>
      </c>
    </row>
    <row r="27" spans="1:17" x14ac:dyDescent="0.35">
      <c r="A27">
        <v>26</v>
      </c>
      <c r="B27" s="7"/>
      <c r="C27">
        <f t="shared" si="3"/>
        <v>17</v>
      </c>
      <c r="D27" s="7"/>
      <c r="E27" s="7"/>
      <c r="F27" s="6">
        <v>6.9444444444444447E-4</v>
      </c>
      <c r="G27" s="6">
        <v>6.9444444444444447E-4</v>
      </c>
      <c r="H27" s="6">
        <v>6.9444444444444447E-4</v>
      </c>
      <c r="I27" s="6">
        <v>6.9444444444444447E-4</v>
      </c>
      <c r="J27" s="2">
        <f t="shared" si="2"/>
        <v>6.9444444444444447E-4</v>
      </c>
      <c r="K27" s="8">
        <f t="shared" si="1"/>
        <v>17</v>
      </c>
    </row>
    <row r="28" spans="1:17" x14ac:dyDescent="0.35">
      <c r="A28">
        <v>27</v>
      </c>
      <c r="B28" s="7"/>
      <c r="C28">
        <f t="shared" si="3"/>
        <v>17</v>
      </c>
      <c r="D28" s="7"/>
      <c r="E28" s="7"/>
      <c r="F28" s="6">
        <v>6.9444444444444447E-4</v>
      </c>
      <c r="G28" s="6">
        <v>6.9444444444444447E-4</v>
      </c>
      <c r="H28" s="6">
        <v>6.9444444444444447E-4</v>
      </c>
      <c r="I28" s="6">
        <v>6.9444444444444447E-4</v>
      </c>
      <c r="J28" s="2">
        <f t="shared" si="2"/>
        <v>6.9444444444444447E-4</v>
      </c>
      <c r="K28" s="8">
        <f t="shared" si="1"/>
        <v>17</v>
      </c>
    </row>
    <row r="29" spans="1:17" x14ac:dyDescent="0.35">
      <c r="A29">
        <v>28</v>
      </c>
      <c r="B29" s="7"/>
      <c r="C29">
        <f t="shared" si="3"/>
        <v>17</v>
      </c>
      <c r="D29" s="7"/>
      <c r="E29" s="7"/>
      <c r="F29" s="6">
        <v>6.9444444444444447E-4</v>
      </c>
      <c r="G29" s="6">
        <v>6.9444444444444447E-4</v>
      </c>
      <c r="H29" s="6">
        <v>6.9444444444444447E-4</v>
      </c>
      <c r="I29" s="6">
        <v>6.9444444444444447E-4</v>
      </c>
      <c r="J29" s="2">
        <f t="shared" si="2"/>
        <v>6.9444444444444447E-4</v>
      </c>
      <c r="K29" s="8">
        <f t="shared" si="1"/>
        <v>17</v>
      </c>
    </row>
    <row r="30" spans="1:17" x14ac:dyDescent="0.35">
      <c r="A30">
        <v>29</v>
      </c>
      <c r="B30" s="7"/>
      <c r="C30">
        <f t="shared" si="3"/>
        <v>17</v>
      </c>
      <c r="D30" s="7"/>
      <c r="E30" s="7"/>
      <c r="F30" s="6">
        <v>6.9444444444444447E-4</v>
      </c>
      <c r="G30" s="6">
        <v>6.9444444444444447E-4</v>
      </c>
      <c r="H30" s="6">
        <v>6.9444444444444447E-4</v>
      </c>
      <c r="I30" s="6">
        <v>6.9444444444444447E-4</v>
      </c>
      <c r="J30" s="2">
        <f t="shared" si="2"/>
        <v>6.9444444444444447E-4</v>
      </c>
      <c r="K30" s="8">
        <f t="shared" si="1"/>
        <v>17</v>
      </c>
    </row>
    <row r="33" spans="4:5" x14ac:dyDescent="0.35">
      <c r="D33" s="4"/>
      <c r="E33" s="4"/>
    </row>
    <row r="34" spans="4:5" x14ac:dyDescent="0.35">
      <c r="D34" s="4"/>
      <c r="E34" s="4"/>
    </row>
    <row r="35" spans="4:5" x14ac:dyDescent="0.35">
      <c r="D35" s="4"/>
      <c r="E35" s="4"/>
    </row>
    <row r="36" spans="4:5" x14ac:dyDescent="0.35">
      <c r="D36" s="5"/>
      <c r="E36" s="5"/>
    </row>
    <row r="37" spans="4:5" x14ac:dyDescent="0.35">
      <c r="D37" s="5"/>
      <c r="E37" s="5"/>
    </row>
    <row r="38" spans="4:5" x14ac:dyDescent="0.35">
      <c r="D38" s="4"/>
      <c r="E38" s="4"/>
    </row>
    <row r="39" spans="4:5" x14ac:dyDescent="0.35">
      <c r="D39" s="4"/>
      <c r="E39" s="4"/>
    </row>
    <row r="40" spans="4:5" x14ac:dyDescent="0.35">
      <c r="D40" s="5"/>
      <c r="E40" s="5"/>
    </row>
  </sheetData>
  <sheetProtection selectLockedCells="1"/>
  <sortState ref="B4:K21">
    <sortCondition ref="K4:K21"/>
  </sortState>
  <mergeCells count="1">
    <mergeCell ref="B1:K1"/>
  </mergeCells>
  <conditionalFormatting sqref="K4:K30">
    <cfRule type="cellIs" dxfId="8" priority="1" operator="lessThan">
      <formula>$K$2</formula>
    </cfRule>
  </conditionalFormatting>
  <conditionalFormatting sqref="F4:I30">
    <cfRule type="cellIs" dxfId="7" priority="10" operator="equal">
      <formula>$I$30</formula>
    </cfRule>
  </conditionalFormatting>
  <conditionalFormatting sqref="J4:J30">
    <cfRule type="cellIs" dxfId="6" priority="12" operator="equal">
      <formula>$J$30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opLeftCell="B1" zoomScale="130" zoomScaleNormal="130" workbookViewId="0">
      <pane ySplit="3" topLeftCell="A4" activePane="bottomLeft" state="frozen"/>
      <selection pane="bottomLeft" activeCell="B1" sqref="B1:K1"/>
    </sheetView>
  </sheetViews>
  <sheetFormatPr defaultRowHeight="14.5" x14ac:dyDescent="0.35"/>
  <cols>
    <col min="1" max="1" width="3.453125" hidden="1" customWidth="1"/>
    <col min="2" max="2" width="6.81640625" bestFit="1" customWidth="1"/>
    <col min="3" max="3" width="6.54296875" hidden="1" customWidth="1"/>
    <col min="4" max="4" width="17.81640625" bestFit="1" customWidth="1"/>
    <col min="5" max="5" width="21.81640625" bestFit="1" customWidth="1"/>
    <col min="10" max="10" width="11.453125" bestFit="1" customWidth="1"/>
  </cols>
  <sheetData>
    <row r="1" spans="1:11" ht="21" x14ac:dyDescent="0.5">
      <c r="B1" s="13" t="s">
        <v>52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4.5" customHeight="1" x14ac:dyDescent="0.35">
      <c r="K2" s="8">
        <f>MAX(K4:K32)</f>
        <v>7</v>
      </c>
    </row>
    <row r="3" spans="1:11" x14ac:dyDescent="0.35">
      <c r="A3" s="1" t="s">
        <v>0</v>
      </c>
      <c r="B3" t="s">
        <v>4</v>
      </c>
      <c r="C3" t="s">
        <v>2</v>
      </c>
      <c r="D3" s="1" t="s">
        <v>1</v>
      </c>
      <c r="E3" s="1" t="s">
        <v>5</v>
      </c>
      <c r="F3" s="1" t="s">
        <v>45</v>
      </c>
      <c r="G3" s="1" t="s">
        <v>14</v>
      </c>
      <c r="H3" s="1" t="s">
        <v>15</v>
      </c>
      <c r="I3" s="1" t="s">
        <v>16</v>
      </c>
      <c r="J3" s="1" t="s">
        <v>3</v>
      </c>
      <c r="K3" s="1" t="s">
        <v>2</v>
      </c>
    </row>
    <row r="4" spans="1:11" x14ac:dyDescent="0.35">
      <c r="A4">
        <v>1</v>
      </c>
      <c r="B4" s="7">
        <v>97</v>
      </c>
      <c r="D4" s="7" t="s">
        <v>39</v>
      </c>
      <c r="E4" s="7" t="s">
        <v>10</v>
      </c>
      <c r="F4" s="6">
        <v>2.4803240740740742E-4</v>
      </c>
      <c r="G4" s="6">
        <v>1.9594907407407408E-4</v>
      </c>
      <c r="H4" s="6">
        <v>1.9432870370370369E-4</v>
      </c>
      <c r="I4" s="6">
        <v>1.5763888888888888E-4</v>
      </c>
      <c r="J4" s="2">
        <f t="shared" ref="J4:J9" si="0">MIN(G4:I4)</f>
        <v>1.5763888888888888E-4</v>
      </c>
      <c r="K4" s="8">
        <f t="shared" ref="K4:K9" si="1">RANK(J4,$J$4:$J$32,1)</f>
        <v>1</v>
      </c>
    </row>
    <row r="5" spans="1:11" x14ac:dyDescent="0.35">
      <c r="A5">
        <v>2</v>
      </c>
      <c r="B5" s="7">
        <v>81</v>
      </c>
      <c r="D5" s="7" t="s">
        <v>27</v>
      </c>
      <c r="E5" s="7" t="s">
        <v>18</v>
      </c>
      <c r="F5" s="6">
        <v>2.7268518518518522E-4</v>
      </c>
      <c r="G5" s="6">
        <v>2.5555555555555558E-4</v>
      </c>
      <c r="H5" s="6">
        <v>1.9780092592592592E-4</v>
      </c>
      <c r="I5" s="6">
        <v>1.6608796296296296E-4</v>
      </c>
      <c r="J5" s="2">
        <f t="shared" si="0"/>
        <v>1.6608796296296296E-4</v>
      </c>
      <c r="K5" s="8">
        <f t="shared" si="1"/>
        <v>2</v>
      </c>
    </row>
    <row r="6" spans="1:11" x14ac:dyDescent="0.35">
      <c r="A6">
        <v>3</v>
      </c>
      <c r="B6" s="7">
        <v>94</v>
      </c>
      <c r="D6" s="7" t="s">
        <v>9</v>
      </c>
      <c r="E6" s="7" t="s">
        <v>10</v>
      </c>
      <c r="F6" s="6">
        <v>3.371527777777778E-4</v>
      </c>
      <c r="G6" s="6">
        <v>2.9606481481481481E-4</v>
      </c>
      <c r="H6" s="6">
        <v>2.4768518518518515E-4</v>
      </c>
      <c r="I6" s="6">
        <v>2.3171296296296297E-4</v>
      </c>
      <c r="J6" s="2">
        <f t="shared" si="0"/>
        <v>2.3171296296296297E-4</v>
      </c>
      <c r="K6" s="8">
        <f t="shared" si="1"/>
        <v>3</v>
      </c>
    </row>
    <row r="7" spans="1:11" x14ac:dyDescent="0.35">
      <c r="A7">
        <v>4</v>
      </c>
      <c r="B7">
        <v>182</v>
      </c>
      <c r="D7" t="s">
        <v>26</v>
      </c>
      <c r="E7" t="s">
        <v>25</v>
      </c>
      <c r="F7" s="6">
        <v>3.7928240740740739E-4</v>
      </c>
      <c r="G7" s="6">
        <v>3.1655092592592596E-4</v>
      </c>
      <c r="H7" s="6">
        <v>3.417824074074074E-4</v>
      </c>
      <c r="I7" s="6">
        <v>2.7835648148148148E-4</v>
      </c>
      <c r="J7" s="2">
        <f t="shared" si="0"/>
        <v>2.7835648148148148E-4</v>
      </c>
      <c r="K7" s="8">
        <f t="shared" si="1"/>
        <v>4</v>
      </c>
    </row>
    <row r="8" spans="1:11" x14ac:dyDescent="0.35">
      <c r="A8">
        <v>5</v>
      </c>
      <c r="B8" s="7">
        <v>77</v>
      </c>
      <c r="C8">
        <f>K10</f>
        <v>7</v>
      </c>
      <c r="D8" s="7" t="s">
        <v>8</v>
      </c>
      <c r="E8" s="7" t="s">
        <v>10</v>
      </c>
      <c r="F8" s="6">
        <v>3.6319444444444447E-4</v>
      </c>
      <c r="G8" s="6">
        <v>3.5810185185185185E-4</v>
      </c>
      <c r="H8" s="6">
        <v>3.2638888888888887E-4</v>
      </c>
      <c r="I8" s="6">
        <v>3.1516203703703703E-4</v>
      </c>
      <c r="J8" s="2">
        <f t="shared" si="0"/>
        <v>3.1516203703703703E-4</v>
      </c>
      <c r="K8" s="8">
        <f t="shared" si="1"/>
        <v>5</v>
      </c>
    </row>
    <row r="9" spans="1:11" x14ac:dyDescent="0.35">
      <c r="A9">
        <v>6</v>
      </c>
      <c r="B9" s="7">
        <v>98</v>
      </c>
      <c r="D9" s="7" t="s">
        <v>40</v>
      </c>
      <c r="E9" s="7" t="s">
        <v>41</v>
      </c>
      <c r="F9" s="6">
        <v>6.9444444444444447E-4</v>
      </c>
      <c r="G9" s="6">
        <v>6.743055555555556E-4</v>
      </c>
      <c r="H9" s="6">
        <v>4.9756944444444447E-4</v>
      </c>
      <c r="I9" s="6">
        <v>5.4050925925925935E-4</v>
      </c>
      <c r="J9" s="2">
        <f t="shared" si="0"/>
        <v>4.9756944444444447E-4</v>
      </c>
      <c r="K9" s="8">
        <f t="shared" si="1"/>
        <v>6</v>
      </c>
    </row>
    <row r="10" spans="1:11" x14ac:dyDescent="0.35">
      <c r="A10">
        <v>7</v>
      </c>
      <c r="F10" s="6">
        <v>6.9444444444444447E-4</v>
      </c>
      <c r="G10" s="6">
        <v>6.9444444444444447E-4</v>
      </c>
      <c r="H10" s="6">
        <v>6.9444444444444447E-4</v>
      </c>
      <c r="I10" s="6">
        <v>6.9444444444444447E-4</v>
      </c>
      <c r="J10" s="2">
        <f t="shared" ref="J10:J32" si="2">MIN(F10:I10)</f>
        <v>6.9444444444444447E-4</v>
      </c>
      <c r="K10" s="8">
        <f t="shared" ref="K10:K32" si="3">RANK(J10,$J$4:$J$32,1)</f>
        <v>7</v>
      </c>
    </row>
    <row r="11" spans="1:11" x14ac:dyDescent="0.35">
      <c r="A11">
        <v>8</v>
      </c>
      <c r="F11" s="6">
        <v>6.9444444444444447E-4</v>
      </c>
      <c r="G11" s="6">
        <v>6.9444444444444447E-4</v>
      </c>
      <c r="H11" s="6">
        <v>6.9444444444444447E-4</v>
      </c>
      <c r="I11" s="6">
        <v>6.9444444444444447E-4</v>
      </c>
      <c r="J11" s="2">
        <f t="shared" si="2"/>
        <v>6.9444444444444447E-4</v>
      </c>
      <c r="K11" s="8">
        <f t="shared" si="3"/>
        <v>7</v>
      </c>
    </row>
    <row r="12" spans="1:11" x14ac:dyDescent="0.35">
      <c r="A12">
        <v>9</v>
      </c>
      <c r="B12" s="7"/>
      <c r="D12" s="7"/>
      <c r="E12" s="7"/>
      <c r="F12" s="6">
        <v>6.9444444444444447E-4</v>
      </c>
      <c r="G12" s="6">
        <v>6.9444444444444447E-4</v>
      </c>
      <c r="H12" s="6">
        <v>6.9444444444444447E-4</v>
      </c>
      <c r="I12" s="6">
        <v>6.9444444444444447E-4</v>
      </c>
      <c r="J12" s="2">
        <f t="shared" si="2"/>
        <v>6.9444444444444447E-4</v>
      </c>
      <c r="K12" s="8">
        <f t="shared" si="3"/>
        <v>7</v>
      </c>
    </row>
    <row r="13" spans="1:11" x14ac:dyDescent="0.35">
      <c r="A13">
        <v>10</v>
      </c>
      <c r="B13" s="7"/>
      <c r="D13" s="7"/>
      <c r="E13" s="7"/>
      <c r="F13" s="6">
        <v>6.9444444444444447E-4</v>
      </c>
      <c r="G13" s="6">
        <v>6.9444444444444447E-4</v>
      </c>
      <c r="H13" s="6">
        <v>6.9444444444444447E-4</v>
      </c>
      <c r="I13" s="6">
        <v>6.9444444444444447E-4</v>
      </c>
      <c r="J13" s="2">
        <f t="shared" si="2"/>
        <v>6.9444444444444447E-4</v>
      </c>
      <c r="K13" s="8">
        <f t="shared" si="3"/>
        <v>7</v>
      </c>
    </row>
    <row r="14" spans="1:11" x14ac:dyDescent="0.35">
      <c r="A14">
        <v>11</v>
      </c>
      <c r="B14" s="7"/>
      <c r="D14" s="7"/>
      <c r="E14" s="7"/>
      <c r="F14" s="6">
        <v>6.9444444444444447E-4</v>
      </c>
      <c r="G14" s="6">
        <v>6.9444444444444447E-4</v>
      </c>
      <c r="H14" s="6">
        <v>6.9444444444444447E-4</v>
      </c>
      <c r="I14" s="6">
        <v>6.9444444444444447E-4</v>
      </c>
      <c r="J14" s="2">
        <f t="shared" si="2"/>
        <v>6.9444444444444447E-4</v>
      </c>
      <c r="K14" s="8">
        <f t="shared" si="3"/>
        <v>7</v>
      </c>
    </row>
    <row r="15" spans="1:11" x14ac:dyDescent="0.35">
      <c r="A15">
        <v>12</v>
      </c>
      <c r="B15" s="7"/>
      <c r="D15" s="7"/>
      <c r="E15" s="7"/>
      <c r="F15" s="6">
        <v>6.9444444444444447E-4</v>
      </c>
      <c r="G15" s="6">
        <v>6.9444444444444447E-4</v>
      </c>
      <c r="H15" s="6">
        <v>6.9444444444444447E-4</v>
      </c>
      <c r="I15" s="6">
        <v>6.9444444444444447E-4</v>
      </c>
      <c r="J15" s="2">
        <f t="shared" si="2"/>
        <v>6.9444444444444447E-4</v>
      </c>
      <c r="K15" s="8">
        <f t="shared" si="3"/>
        <v>7</v>
      </c>
    </row>
    <row r="16" spans="1:11" x14ac:dyDescent="0.35">
      <c r="A16">
        <v>13</v>
      </c>
      <c r="B16" s="7"/>
      <c r="D16" s="7"/>
      <c r="E16" s="7"/>
      <c r="F16" s="6">
        <v>6.9444444444444447E-4</v>
      </c>
      <c r="G16" s="6">
        <v>6.9444444444444447E-4</v>
      </c>
      <c r="H16" s="6">
        <v>6.9444444444444447E-4</v>
      </c>
      <c r="I16" s="6">
        <v>6.9444444444444447E-4</v>
      </c>
      <c r="J16" s="2">
        <f t="shared" si="2"/>
        <v>6.9444444444444447E-4</v>
      </c>
      <c r="K16" s="8">
        <f t="shared" si="3"/>
        <v>7</v>
      </c>
    </row>
    <row r="17" spans="1:17" x14ac:dyDescent="0.35">
      <c r="A17">
        <v>14</v>
      </c>
      <c r="B17" s="7"/>
      <c r="D17" s="7"/>
      <c r="E17" s="7"/>
      <c r="F17" s="6">
        <v>6.9444444444444447E-4</v>
      </c>
      <c r="G17" s="6">
        <v>6.9444444444444447E-4</v>
      </c>
      <c r="H17" s="6">
        <v>6.9444444444444447E-4</v>
      </c>
      <c r="I17" s="6">
        <v>6.9444444444444447E-4</v>
      </c>
      <c r="J17" s="2">
        <f t="shared" si="2"/>
        <v>6.9444444444444447E-4</v>
      </c>
      <c r="K17" s="8">
        <f t="shared" si="3"/>
        <v>7</v>
      </c>
    </row>
    <row r="18" spans="1:17" x14ac:dyDescent="0.35">
      <c r="A18">
        <v>15</v>
      </c>
      <c r="B18" s="7"/>
      <c r="D18" s="7"/>
      <c r="E18" s="7"/>
      <c r="F18" s="6">
        <v>6.9444444444444447E-4</v>
      </c>
      <c r="G18" s="6">
        <v>6.9444444444444447E-4</v>
      </c>
      <c r="H18" s="6">
        <v>6.9444444444444447E-4</v>
      </c>
      <c r="I18" s="6">
        <v>6.9444444444444447E-4</v>
      </c>
      <c r="J18" s="2">
        <f t="shared" si="2"/>
        <v>6.9444444444444447E-4</v>
      </c>
      <c r="K18" s="8">
        <f t="shared" si="3"/>
        <v>7</v>
      </c>
    </row>
    <row r="19" spans="1:17" x14ac:dyDescent="0.35">
      <c r="A19">
        <v>16</v>
      </c>
      <c r="B19" s="7"/>
      <c r="D19" s="7"/>
      <c r="E19" s="7"/>
      <c r="F19" s="6">
        <v>6.9444444444444447E-4</v>
      </c>
      <c r="G19" s="6">
        <v>6.9444444444444447E-4</v>
      </c>
      <c r="H19" s="6">
        <v>6.9444444444444447E-4</v>
      </c>
      <c r="I19" s="6">
        <v>6.9444444444444447E-4</v>
      </c>
      <c r="J19" s="2">
        <f t="shared" si="2"/>
        <v>6.9444444444444447E-4</v>
      </c>
      <c r="K19" s="8">
        <f t="shared" si="3"/>
        <v>7</v>
      </c>
    </row>
    <row r="20" spans="1:17" x14ac:dyDescent="0.35">
      <c r="A20">
        <v>17</v>
      </c>
      <c r="B20" s="7"/>
      <c r="D20" s="7"/>
      <c r="E20" s="7"/>
      <c r="F20" s="6">
        <v>6.9444444444444447E-4</v>
      </c>
      <c r="G20" s="6">
        <v>6.9444444444444447E-4</v>
      </c>
      <c r="H20" s="6">
        <v>6.9444444444444447E-4</v>
      </c>
      <c r="I20" s="6">
        <v>6.9444444444444447E-4</v>
      </c>
      <c r="J20" s="2">
        <f t="shared" si="2"/>
        <v>6.9444444444444447E-4</v>
      </c>
      <c r="K20" s="8">
        <f t="shared" si="3"/>
        <v>7</v>
      </c>
    </row>
    <row r="21" spans="1:17" x14ac:dyDescent="0.35">
      <c r="A21">
        <v>18</v>
      </c>
      <c r="B21" s="7"/>
      <c r="D21" s="7"/>
      <c r="E21" s="7"/>
      <c r="F21" s="6">
        <v>6.9444444444444447E-4</v>
      </c>
      <c r="G21" s="6">
        <v>6.9444444444444447E-4</v>
      </c>
      <c r="H21" s="6">
        <v>6.9444444444444447E-4</v>
      </c>
      <c r="I21" s="6">
        <v>6.9444444444444447E-4</v>
      </c>
      <c r="J21" s="2">
        <f t="shared" si="2"/>
        <v>6.9444444444444447E-4</v>
      </c>
      <c r="K21" s="8">
        <f t="shared" si="3"/>
        <v>7</v>
      </c>
    </row>
    <row r="22" spans="1:17" x14ac:dyDescent="0.35">
      <c r="A22">
        <v>19</v>
      </c>
      <c r="B22" s="7"/>
      <c r="D22" s="7"/>
      <c r="E22" s="7"/>
      <c r="F22" s="6">
        <v>6.9444444444444447E-4</v>
      </c>
      <c r="G22" s="6">
        <v>6.9444444444444447E-4</v>
      </c>
      <c r="H22" s="6">
        <v>6.9444444444444447E-4</v>
      </c>
      <c r="I22" s="6">
        <v>6.9444444444444447E-4</v>
      </c>
      <c r="J22" s="2">
        <f t="shared" si="2"/>
        <v>6.9444444444444447E-4</v>
      </c>
      <c r="K22" s="8">
        <f t="shared" si="3"/>
        <v>7</v>
      </c>
    </row>
    <row r="23" spans="1:17" x14ac:dyDescent="0.35">
      <c r="A23">
        <v>20</v>
      </c>
      <c r="B23" s="7"/>
      <c r="D23" s="7"/>
      <c r="E23" s="7"/>
      <c r="F23" s="6">
        <v>6.9444444444444447E-4</v>
      </c>
      <c r="G23" s="6">
        <v>6.9444444444444447E-4</v>
      </c>
      <c r="H23" s="6">
        <v>6.9444444444444447E-4</v>
      </c>
      <c r="I23" s="6">
        <v>6.9444444444444447E-4</v>
      </c>
      <c r="J23" s="2">
        <f t="shared" si="2"/>
        <v>6.9444444444444447E-4</v>
      </c>
      <c r="K23" s="8">
        <f t="shared" si="3"/>
        <v>7</v>
      </c>
    </row>
    <row r="24" spans="1:17" x14ac:dyDescent="0.35">
      <c r="A24">
        <v>21</v>
      </c>
      <c r="B24" s="7"/>
      <c r="D24" s="7"/>
      <c r="E24" s="7"/>
      <c r="F24" s="6">
        <v>6.9444444444444447E-4</v>
      </c>
      <c r="G24" s="6">
        <v>6.9444444444444447E-4</v>
      </c>
      <c r="H24" s="6">
        <v>6.9444444444444447E-4</v>
      </c>
      <c r="I24" s="6">
        <v>6.9444444444444447E-4</v>
      </c>
      <c r="J24" s="2">
        <f t="shared" si="2"/>
        <v>6.9444444444444447E-4</v>
      </c>
      <c r="K24" s="8">
        <f t="shared" si="3"/>
        <v>7</v>
      </c>
    </row>
    <row r="25" spans="1:17" x14ac:dyDescent="0.35">
      <c r="A25">
        <v>22</v>
      </c>
      <c r="B25" s="7"/>
      <c r="D25" s="7"/>
      <c r="E25" s="7"/>
      <c r="F25" s="6">
        <v>6.9444444444444447E-4</v>
      </c>
      <c r="G25" s="6">
        <v>6.9444444444444447E-4</v>
      </c>
      <c r="H25" s="6">
        <v>6.9444444444444447E-4</v>
      </c>
      <c r="I25" s="6">
        <v>6.9444444444444447E-4</v>
      </c>
      <c r="J25" s="2">
        <f t="shared" si="2"/>
        <v>6.9444444444444447E-4</v>
      </c>
      <c r="K25" s="8">
        <f t="shared" si="3"/>
        <v>7</v>
      </c>
    </row>
    <row r="26" spans="1:17" x14ac:dyDescent="0.35">
      <c r="A26">
        <v>23</v>
      </c>
      <c r="B26" s="7"/>
      <c r="C26">
        <f t="shared" ref="C26:C32" si="4">K26</f>
        <v>7</v>
      </c>
      <c r="D26" s="7"/>
      <c r="E26" s="7"/>
      <c r="F26" s="6">
        <v>6.9444444444444447E-4</v>
      </c>
      <c r="G26" s="6">
        <v>6.9444444444444447E-4</v>
      </c>
      <c r="H26" s="6">
        <v>6.9444444444444447E-4</v>
      </c>
      <c r="I26" s="6">
        <v>6.9444444444444447E-4</v>
      </c>
      <c r="J26" s="2">
        <f t="shared" si="2"/>
        <v>6.9444444444444447E-4</v>
      </c>
      <c r="K26" s="8">
        <f t="shared" si="3"/>
        <v>7</v>
      </c>
      <c r="Q26" s="3"/>
    </row>
    <row r="27" spans="1:17" x14ac:dyDescent="0.35">
      <c r="A27">
        <v>24</v>
      </c>
      <c r="B27" s="7"/>
      <c r="C27">
        <f t="shared" si="4"/>
        <v>7</v>
      </c>
      <c r="D27" s="7"/>
      <c r="E27" s="7"/>
      <c r="F27" s="6">
        <v>6.9444444444444447E-4</v>
      </c>
      <c r="G27" s="6">
        <v>6.9444444444444447E-4</v>
      </c>
      <c r="H27" s="6">
        <v>6.9444444444444447E-4</v>
      </c>
      <c r="I27" s="6">
        <v>6.9444444444444447E-4</v>
      </c>
      <c r="J27" s="2">
        <f t="shared" si="2"/>
        <v>6.9444444444444447E-4</v>
      </c>
      <c r="K27" s="8">
        <f t="shared" si="3"/>
        <v>7</v>
      </c>
    </row>
    <row r="28" spans="1:17" x14ac:dyDescent="0.35">
      <c r="A28">
        <v>25</v>
      </c>
      <c r="B28" s="7"/>
      <c r="C28">
        <f t="shared" si="4"/>
        <v>7</v>
      </c>
      <c r="D28" s="7"/>
      <c r="E28" s="7"/>
      <c r="F28" s="6">
        <v>6.9444444444444447E-4</v>
      </c>
      <c r="G28" s="6">
        <v>6.9444444444444447E-4</v>
      </c>
      <c r="H28" s="6">
        <v>6.9444444444444447E-4</v>
      </c>
      <c r="I28" s="6">
        <v>6.9444444444444447E-4</v>
      </c>
      <c r="J28" s="2">
        <f t="shared" si="2"/>
        <v>6.9444444444444447E-4</v>
      </c>
      <c r="K28" s="8">
        <f t="shared" si="3"/>
        <v>7</v>
      </c>
    </row>
    <row r="29" spans="1:17" x14ac:dyDescent="0.35">
      <c r="A29">
        <v>26</v>
      </c>
      <c r="B29" s="7"/>
      <c r="C29">
        <f t="shared" si="4"/>
        <v>7</v>
      </c>
      <c r="D29" s="7"/>
      <c r="E29" s="7"/>
      <c r="F29" s="6">
        <v>6.9444444444444447E-4</v>
      </c>
      <c r="G29" s="6">
        <v>6.9444444444444447E-4</v>
      </c>
      <c r="H29" s="6">
        <v>6.9444444444444447E-4</v>
      </c>
      <c r="I29" s="6">
        <v>6.9444444444444447E-4</v>
      </c>
      <c r="J29" s="2">
        <f t="shared" si="2"/>
        <v>6.9444444444444447E-4</v>
      </c>
      <c r="K29" s="8">
        <f t="shared" si="3"/>
        <v>7</v>
      </c>
    </row>
    <row r="30" spans="1:17" x14ac:dyDescent="0.35">
      <c r="A30">
        <v>27</v>
      </c>
      <c r="B30" s="7"/>
      <c r="C30">
        <f t="shared" si="4"/>
        <v>7</v>
      </c>
      <c r="D30" s="7"/>
      <c r="E30" s="7"/>
      <c r="F30" s="6">
        <v>6.9444444444444447E-4</v>
      </c>
      <c r="G30" s="6">
        <v>6.9444444444444447E-4</v>
      </c>
      <c r="H30" s="6">
        <v>6.9444444444444447E-4</v>
      </c>
      <c r="I30" s="6">
        <v>6.9444444444444447E-4</v>
      </c>
      <c r="J30" s="2">
        <f t="shared" si="2"/>
        <v>6.9444444444444447E-4</v>
      </c>
      <c r="K30" s="8">
        <f t="shared" si="3"/>
        <v>7</v>
      </c>
    </row>
    <row r="31" spans="1:17" x14ac:dyDescent="0.35">
      <c r="A31">
        <v>28</v>
      </c>
      <c r="B31" s="7"/>
      <c r="C31">
        <f t="shared" si="4"/>
        <v>7</v>
      </c>
      <c r="D31" s="7"/>
      <c r="E31" s="7"/>
      <c r="F31" s="6">
        <v>6.9444444444444447E-4</v>
      </c>
      <c r="G31" s="6">
        <v>6.9444444444444447E-4</v>
      </c>
      <c r="H31" s="6">
        <v>6.9444444444444447E-4</v>
      </c>
      <c r="I31" s="6">
        <v>6.9444444444444447E-4</v>
      </c>
      <c r="J31" s="2">
        <f t="shared" si="2"/>
        <v>6.9444444444444447E-4</v>
      </c>
      <c r="K31" s="8">
        <f t="shared" si="3"/>
        <v>7</v>
      </c>
    </row>
    <row r="32" spans="1:17" x14ac:dyDescent="0.35">
      <c r="A32">
        <v>29</v>
      </c>
      <c r="B32" s="7"/>
      <c r="C32">
        <f t="shared" si="4"/>
        <v>7</v>
      </c>
      <c r="D32" s="7"/>
      <c r="E32" s="7"/>
      <c r="F32" s="6">
        <v>6.9444444444444447E-4</v>
      </c>
      <c r="G32" s="6">
        <v>6.9444444444444447E-4</v>
      </c>
      <c r="H32" s="6">
        <v>6.9444444444444447E-4</v>
      </c>
      <c r="I32" s="6">
        <v>6.9444444444444447E-4</v>
      </c>
      <c r="J32" s="2">
        <f t="shared" si="2"/>
        <v>6.9444444444444447E-4</v>
      </c>
      <c r="K32" s="8">
        <f t="shared" si="3"/>
        <v>7</v>
      </c>
    </row>
    <row r="35" spans="4:5" x14ac:dyDescent="0.35">
      <c r="D35" s="4"/>
      <c r="E35" s="4"/>
    </row>
    <row r="36" spans="4:5" x14ac:dyDescent="0.35">
      <c r="D36" s="4"/>
      <c r="E36" s="4"/>
    </row>
    <row r="37" spans="4:5" x14ac:dyDescent="0.35">
      <c r="D37" s="4"/>
      <c r="E37" s="4"/>
    </row>
    <row r="38" spans="4:5" x14ac:dyDescent="0.35">
      <c r="D38" s="5"/>
      <c r="E38" s="5"/>
    </row>
    <row r="39" spans="4:5" x14ac:dyDescent="0.35">
      <c r="D39" s="5"/>
      <c r="E39" s="5"/>
    </row>
    <row r="40" spans="4:5" x14ac:dyDescent="0.35">
      <c r="D40" s="4"/>
      <c r="E40" s="4"/>
    </row>
    <row r="41" spans="4:5" x14ac:dyDescent="0.35">
      <c r="D41" s="4"/>
      <c r="E41" s="4"/>
    </row>
    <row r="42" spans="4:5" x14ac:dyDescent="0.35">
      <c r="D42" s="5"/>
      <c r="E42" s="5"/>
    </row>
  </sheetData>
  <sheetProtection selectLockedCells="1"/>
  <sortState ref="B4:K9">
    <sortCondition ref="K4:K9"/>
  </sortState>
  <mergeCells count="1">
    <mergeCell ref="B1:K1"/>
  </mergeCells>
  <conditionalFormatting sqref="F4:I32">
    <cfRule type="cellIs" dxfId="5" priority="3" operator="equal">
      <formula>$I$32</formula>
    </cfRule>
  </conditionalFormatting>
  <conditionalFormatting sqref="J4:J32">
    <cfRule type="cellIs" dxfId="4" priority="2" operator="equal">
      <formula>$J$32</formula>
    </cfRule>
  </conditionalFormatting>
  <conditionalFormatting sqref="K4:K32">
    <cfRule type="cellIs" dxfId="3" priority="1" operator="lessThan">
      <formula>$K$2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abSelected="1" topLeftCell="B1" zoomScale="115" zoomScaleNormal="115" workbookViewId="0">
      <pane ySplit="3" topLeftCell="A4" activePane="bottomLeft" state="frozen"/>
      <selection pane="bottomLeft" activeCell="B1" sqref="B1:L1"/>
    </sheetView>
  </sheetViews>
  <sheetFormatPr defaultRowHeight="14.5" x14ac:dyDescent="0.35"/>
  <cols>
    <col min="1" max="1" width="3.453125" hidden="1" customWidth="1"/>
    <col min="2" max="2" width="6.81640625" bestFit="1" customWidth="1"/>
    <col min="3" max="3" width="6.54296875" hidden="1" customWidth="1"/>
    <col min="4" max="4" width="17.81640625" bestFit="1" customWidth="1"/>
    <col min="5" max="5" width="19.26953125" bestFit="1" customWidth="1"/>
    <col min="6" max="6" width="12" customWidth="1"/>
    <col min="11" max="11" width="11.453125" bestFit="1" customWidth="1"/>
  </cols>
  <sheetData>
    <row r="1" spans="1:13" ht="21" x14ac:dyDescent="0.5">
      <c r="B1" s="13" t="s">
        <v>51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3" ht="4.5" customHeight="1" x14ac:dyDescent="0.35">
      <c r="L2" s="8">
        <f>MAX(L5:L35)</f>
        <v>5</v>
      </c>
    </row>
    <row r="3" spans="1:13" x14ac:dyDescent="0.35">
      <c r="A3" s="1" t="s">
        <v>0</v>
      </c>
      <c r="B3" t="s">
        <v>4</v>
      </c>
      <c r="C3" t="s">
        <v>2</v>
      </c>
      <c r="D3" s="1" t="s">
        <v>1</v>
      </c>
      <c r="E3" s="1" t="s">
        <v>5</v>
      </c>
      <c r="F3" s="1" t="s">
        <v>13</v>
      </c>
      <c r="G3" s="1" t="s">
        <v>45</v>
      </c>
      <c r="H3" s="1" t="s">
        <v>14</v>
      </c>
      <c r="I3" s="1" t="s">
        <v>15</v>
      </c>
      <c r="J3" s="1" t="s">
        <v>16</v>
      </c>
      <c r="K3" s="1" t="s">
        <v>3</v>
      </c>
      <c r="L3" s="1" t="s">
        <v>49</v>
      </c>
      <c r="M3" s="1" t="s">
        <v>50</v>
      </c>
    </row>
    <row r="4" spans="1:13" x14ac:dyDescent="0.35">
      <c r="A4" s="1"/>
      <c r="D4" s="1" t="s">
        <v>47</v>
      </c>
      <c r="E4" s="1"/>
      <c r="F4" s="1"/>
      <c r="G4" s="1"/>
      <c r="H4" s="1"/>
      <c r="I4" s="1"/>
      <c r="J4" s="1"/>
      <c r="K4" s="1"/>
      <c r="L4" s="1"/>
      <c r="M4" s="11"/>
    </row>
    <row r="5" spans="1:13" x14ac:dyDescent="0.35">
      <c r="A5">
        <v>1</v>
      </c>
      <c r="B5" s="7"/>
      <c r="D5" t="s">
        <v>29</v>
      </c>
      <c r="E5" t="s">
        <v>20</v>
      </c>
      <c r="F5" s="7" t="s">
        <v>47</v>
      </c>
      <c r="G5" s="6">
        <v>6.0671296296296298E-4</v>
      </c>
      <c r="H5" s="6">
        <v>3.0381944444444445E-4</v>
      </c>
      <c r="I5" s="6">
        <v>2.0706018518518521E-4</v>
      </c>
      <c r="J5" s="6">
        <v>1.2465277777777776E-4</v>
      </c>
      <c r="K5" s="2">
        <f>MIN(G5:J5)</f>
        <v>1.2465277777777776E-4</v>
      </c>
      <c r="L5" s="8">
        <f>RANK(K5,$K$5:$K$35,1)</f>
        <v>1</v>
      </c>
      <c r="M5" s="12">
        <v>1</v>
      </c>
    </row>
    <row r="6" spans="1:13" x14ac:dyDescent="0.35">
      <c r="B6" s="7"/>
      <c r="D6" s="10" t="s">
        <v>46</v>
      </c>
      <c r="F6" s="7"/>
      <c r="G6" s="6"/>
      <c r="H6" s="6"/>
      <c r="I6" s="6"/>
      <c r="J6" s="6"/>
      <c r="K6" s="2"/>
      <c r="L6" s="8"/>
      <c r="M6" s="11"/>
    </row>
    <row r="7" spans="1:13" x14ac:dyDescent="0.35">
      <c r="A7">
        <v>2</v>
      </c>
      <c r="B7" s="7"/>
      <c r="D7" t="s">
        <v>28</v>
      </c>
      <c r="E7" t="s">
        <v>18</v>
      </c>
      <c r="F7" s="7" t="s">
        <v>46</v>
      </c>
      <c r="G7" s="6">
        <v>1.4699074074074072E-4</v>
      </c>
      <c r="H7" s="6">
        <v>1.414351851851852E-4</v>
      </c>
      <c r="I7" s="6">
        <v>1.2824074074074075E-4</v>
      </c>
      <c r="J7" s="6">
        <v>1.3611111111111113E-4</v>
      </c>
      <c r="K7" s="2">
        <f>MIN(G7:J7)</f>
        <v>1.2824074074074075E-4</v>
      </c>
      <c r="L7" s="8">
        <f>RANK(K7,$K$5:$K$35,1)</f>
        <v>2</v>
      </c>
      <c r="M7" s="12">
        <v>1</v>
      </c>
    </row>
    <row r="8" spans="1:13" x14ac:dyDescent="0.35">
      <c r="B8" s="7"/>
      <c r="D8" s="10" t="s">
        <v>48</v>
      </c>
      <c r="F8" s="7"/>
      <c r="G8" s="6"/>
      <c r="H8" s="6"/>
      <c r="I8" s="6"/>
      <c r="J8" s="6"/>
      <c r="K8" s="2"/>
      <c r="L8" s="8"/>
      <c r="M8" s="11"/>
    </row>
    <row r="9" spans="1:13" x14ac:dyDescent="0.35">
      <c r="A9">
        <v>3</v>
      </c>
      <c r="B9" s="7"/>
      <c r="D9" t="s">
        <v>30</v>
      </c>
      <c r="E9" t="s">
        <v>19</v>
      </c>
      <c r="F9" s="7" t="s">
        <v>48</v>
      </c>
      <c r="G9" s="6">
        <v>3.3796296296296292E-4</v>
      </c>
      <c r="H9" s="6">
        <v>3.2650462962962966E-4</v>
      </c>
      <c r="I9" s="6">
        <v>3.3437499999999998E-4</v>
      </c>
      <c r="J9" s="6">
        <v>2.3368055555555558E-4</v>
      </c>
      <c r="K9" s="2">
        <f>MIN(G9:J9)</f>
        <v>2.3368055555555558E-4</v>
      </c>
      <c r="L9" s="8">
        <f>RANK(K9,$K$5:$K$35,1)</f>
        <v>3</v>
      </c>
      <c r="M9" s="12">
        <v>1</v>
      </c>
    </row>
    <row r="10" spans="1:13" x14ac:dyDescent="0.35">
      <c r="A10">
        <v>4</v>
      </c>
      <c r="B10" s="7"/>
      <c r="D10" t="s">
        <v>31</v>
      </c>
      <c r="E10" t="s">
        <v>19</v>
      </c>
      <c r="F10" s="7" t="s">
        <v>48</v>
      </c>
      <c r="G10" s="6">
        <v>3.7465277777777779E-4</v>
      </c>
      <c r="H10" s="6">
        <v>2.4918981481481482E-4</v>
      </c>
      <c r="I10" s="6">
        <v>2.8148148148148146E-4</v>
      </c>
      <c r="J10" s="6">
        <v>2.5277777777777777E-4</v>
      </c>
      <c r="K10" s="2">
        <f>MIN(G10:J10)</f>
        <v>2.4918981481481482E-4</v>
      </c>
      <c r="L10" s="8">
        <f>RANK(K10,$K$5:$K$35,1)</f>
        <v>4</v>
      </c>
      <c r="M10" s="12">
        <v>2</v>
      </c>
    </row>
    <row r="11" spans="1:13" x14ac:dyDescent="0.35">
      <c r="A11">
        <v>5</v>
      </c>
      <c r="B11" s="7"/>
      <c r="D11" s="7"/>
      <c r="E11" s="7"/>
      <c r="F11" s="7"/>
      <c r="G11" s="6">
        <v>6.9444444444444447E-4</v>
      </c>
      <c r="H11" s="6">
        <v>6.9444444444444447E-4</v>
      </c>
      <c r="I11" s="6">
        <v>6.9444444444444447E-4</v>
      </c>
      <c r="J11" s="6">
        <v>6.9444444444444447E-4</v>
      </c>
      <c r="K11" s="2">
        <f>MIN(G11:J11)</f>
        <v>6.9444444444444447E-4</v>
      </c>
      <c r="L11" s="8">
        <f>RANK(K11,$K$5:$K$35,1)</f>
        <v>5</v>
      </c>
    </row>
    <row r="12" spans="1:13" x14ac:dyDescent="0.35">
      <c r="A12">
        <v>6</v>
      </c>
      <c r="B12" s="7"/>
      <c r="D12" s="7"/>
      <c r="E12" s="7"/>
      <c r="F12" s="7"/>
      <c r="G12" s="6">
        <v>6.9444444444444447E-4</v>
      </c>
      <c r="H12" s="6">
        <v>6.9444444444444447E-4</v>
      </c>
      <c r="I12" s="6">
        <v>6.9444444444444447E-4</v>
      </c>
      <c r="J12" s="6">
        <v>6.9444444444444447E-4</v>
      </c>
      <c r="K12" s="2">
        <f t="shared" ref="K12:K35" si="0">MIN(G12:J12)</f>
        <v>6.9444444444444447E-4</v>
      </c>
      <c r="L12" s="8">
        <f t="shared" ref="L12:L35" si="1">RANK(K12,$K$5:$K$35,1)</f>
        <v>5</v>
      </c>
    </row>
    <row r="13" spans="1:13" x14ac:dyDescent="0.35">
      <c r="A13">
        <v>7</v>
      </c>
      <c r="B13" s="7"/>
      <c r="G13" s="6">
        <v>6.9444444444444447E-4</v>
      </c>
      <c r="H13" s="6">
        <v>6.9444444444444447E-4</v>
      </c>
      <c r="I13" s="6">
        <v>6.9444444444444447E-4</v>
      </c>
      <c r="J13" s="6">
        <v>6.9444444444444447E-4</v>
      </c>
      <c r="K13" s="2">
        <f t="shared" si="0"/>
        <v>6.9444444444444447E-4</v>
      </c>
      <c r="L13" s="8">
        <f t="shared" si="1"/>
        <v>5</v>
      </c>
    </row>
    <row r="14" spans="1:13" x14ac:dyDescent="0.35">
      <c r="A14">
        <v>8</v>
      </c>
      <c r="B14" s="7"/>
      <c r="D14" s="7"/>
      <c r="E14" s="7"/>
      <c r="F14" s="7"/>
      <c r="G14" s="6">
        <v>6.9444444444444447E-4</v>
      </c>
      <c r="H14" s="6">
        <v>6.9444444444444447E-4</v>
      </c>
      <c r="I14" s="6">
        <v>6.9444444444444447E-4</v>
      </c>
      <c r="J14" s="6">
        <v>6.9444444444444447E-4</v>
      </c>
      <c r="K14" s="2">
        <f t="shared" si="0"/>
        <v>6.9444444444444447E-4</v>
      </c>
      <c r="L14" s="8">
        <f t="shared" si="1"/>
        <v>5</v>
      </c>
    </row>
    <row r="15" spans="1:13" x14ac:dyDescent="0.35">
      <c r="A15">
        <v>9</v>
      </c>
      <c r="B15" s="7"/>
      <c r="D15" s="7"/>
      <c r="E15" s="7"/>
      <c r="F15" s="7"/>
      <c r="G15" s="6">
        <v>6.9444444444444447E-4</v>
      </c>
      <c r="H15" s="6">
        <v>6.9444444444444447E-4</v>
      </c>
      <c r="I15" s="6">
        <v>6.9444444444444447E-4</v>
      </c>
      <c r="J15" s="6">
        <v>6.9444444444444447E-4</v>
      </c>
      <c r="K15" s="2">
        <f t="shared" si="0"/>
        <v>6.9444444444444447E-4</v>
      </c>
      <c r="L15" s="8">
        <f t="shared" si="1"/>
        <v>5</v>
      </c>
    </row>
    <row r="16" spans="1:13" x14ac:dyDescent="0.35">
      <c r="A16">
        <v>10</v>
      </c>
      <c r="B16" s="7"/>
      <c r="D16" s="7"/>
      <c r="E16" s="7"/>
      <c r="F16" s="7"/>
      <c r="G16" s="6">
        <v>6.9444444444444447E-4</v>
      </c>
      <c r="H16" s="6">
        <v>6.9444444444444447E-4</v>
      </c>
      <c r="I16" s="6">
        <v>6.9444444444444447E-4</v>
      </c>
      <c r="J16" s="6">
        <v>6.9444444444444447E-4</v>
      </c>
      <c r="K16" s="2">
        <f t="shared" si="0"/>
        <v>6.9444444444444447E-4</v>
      </c>
      <c r="L16" s="8">
        <f t="shared" si="1"/>
        <v>5</v>
      </c>
    </row>
    <row r="17" spans="1:17" x14ac:dyDescent="0.35">
      <c r="A17">
        <v>11</v>
      </c>
      <c r="B17" s="7"/>
      <c r="D17" s="7"/>
      <c r="E17" s="7"/>
      <c r="F17" s="7"/>
      <c r="G17" s="6">
        <v>6.9444444444444447E-4</v>
      </c>
      <c r="H17" s="6">
        <v>6.9444444444444447E-4</v>
      </c>
      <c r="I17" s="6">
        <v>6.9444444444444447E-4</v>
      </c>
      <c r="J17" s="6">
        <v>6.9444444444444447E-4</v>
      </c>
      <c r="K17" s="2">
        <f t="shared" si="0"/>
        <v>6.9444444444444447E-4</v>
      </c>
      <c r="L17" s="8">
        <f t="shared" si="1"/>
        <v>5</v>
      </c>
    </row>
    <row r="18" spans="1:17" x14ac:dyDescent="0.35">
      <c r="A18">
        <v>12</v>
      </c>
      <c r="B18" s="7"/>
      <c r="D18" s="7"/>
      <c r="E18" s="7"/>
      <c r="F18" s="7"/>
      <c r="G18" s="6">
        <v>6.9444444444444447E-4</v>
      </c>
      <c r="H18" s="6">
        <v>6.9444444444444447E-4</v>
      </c>
      <c r="I18" s="6">
        <v>6.9444444444444447E-4</v>
      </c>
      <c r="J18" s="6">
        <v>6.9444444444444447E-4</v>
      </c>
      <c r="K18" s="2">
        <f t="shared" si="0"/>
        <v>6.9444444444444447E-4</v>
      </c>
      <c r="L18" s="8">
        <f t="shared" si="1"/>
        <v>5</v>
      </c>
    </row>
    <row r="19" spans="1:17" x14ac:dyDescent="0.35">
      <c r="A19">
        <v>13</v>
      </c>
      <c r="B19" s="7"/>
      <c r="D19" s="7"/>
      <c r="E19" s="7"/>
      <c r="F19" s="7"/>
      <c r="G19" s="6">
        <v>6.9444444444444447E-4</v>
      </c>
      <c r="H19" s="6">
        <v>6.9444444444444447E-4</v>
      </c>
      <c r="I19" s="6">
        <v>6.9444444444444447E-4</v>
      </c>
      <c r="J19" s="6">
        <v>6.9444444444444447E-4</v>
      </c>
      <c r="K19" s="2">
        <f t="shared" si="0"/>
        <v>6.9444444444444447E-4</v>
      </c>
      <c r="L19" s="8">
        <f t="shared" si="1"/>
        <v>5</v>
      </c>
    </row>
    <row r="20" spans="1:17" x14ac:dyDescent="0.35">
      <c r="A20">
        <v>14</v>
      </c>
      <c r="B20" s="7"/>
      <c r="D20" s="7"/>
      <c r="E20" s="7"/>
      <c r="F20" s="7"/>
      <c r="G20" s="6">
        <v>6.9444444444444447E-4</v>
      </c>
      <c r="H20" s="6">
        <v>6.9444444444444447E-4</v>
      </c>
      <c r="I20" s="6">
        <v>6.9444444444444447E-4</v>
      </c>
      <c r="J20" s="6">
        <v>6.9444444444444447E-4</v>
      </c>
      <c r="K20" s="2">
        <f t="shared" si="0"/>
        <v>6.9444444444444447E-4</v>
      </c>
      <c r="L20" s="8">
        <f t="shared" si="1"/>
        <v>5</v>
      </c>
    </row>
    <row r="21" spans="1:17" x14ac:dyDescent="0.35">
      <c r="A21">
        <v>15</v>
      </c>
      <c r="B21" s="7"/>
      <c r="D21" s="7"/>
      <c r="E21" s="7"/>
      <c r="F21" s="7"/>
      <c r="G21" s="6">
        <v>6.9444444444444447E-4</v>
      </c>
      <c r="H21" s="6">
        <v>6.9444444444444447E-4</v>
      </c>
      <c r="I21" s="6">
        <v>6.9444444444444447E-4</v>
      </c>
      <c r="J21" s="6">
        <v>6.9444444444444447E-4</v>
      </c>
      <c r="K21" s="2">
        <f t="shared" si="0"/>
        <v>6.9444444444444447E-4</v>
      </c>
      <c r="L21" s="8">
        <f t="shared" si="1"/>
        <v>5</v>
      </c>
    </row>
    <row r="22" spans="1:17" x14ac:dyDescent="0.35">
      <c r="A22">
        <v>16</v>
      </c>
      <c r="B22" s="7"/>
      <c r="D22" s="7"/>
      <c r="E22" s="7"/>
      <c r="F22" s="7"/>
      <c r="G22" s="6">
        <v>6.9444444444444447E-4</v>
      </c>
      <c r="H22" s="6">
        <v>6.9444444444444447E-4</v>
      </c>
      <c r="I22" s="6">
        <v>6.9444444444444447E-4</v>
      </c>
      <c r="J22" s="6">
        <v>6.9444444444444447E-4</v>
      </c>
      <c r="K22" s="2">
        <f t="shared" si="0"/>
        <v>6.9444444444444447E-4</v>
      </c>
      <c r="L22" s="8">
        <f t="shared" si="1"/>
        <v>5</v>
      </c>
    </row>
    <row r="23" spans="1:17" x14ac:dyDescent="0.35">
      <c r="A23">
        <v>17</v>
      </c>
      <c r="B23" s="7"/>
      <c r="D23" s="7"/>
      <c r="E23" s="7"/>
      <c r="F23" s="7"/>
      <c r="G23" s="6">
        <v>6.9444444444444447E-4</v>
      </c>
      <c r="H23" s="6">
        <v>6.9444444444444447E-4</v>
      </c>
      <c r="I23" s="6">
        <v>6.9444444444444447E-4</v>
      </c>
      <c r="J23" s="6">
        <v>6.9444444444444447E-4</v>
      </c>
      <c r="K23" s="2">
        <f t="shared" si="0"/>
        <v>6.9444444444444447E-4</v>
      </c>
      <c r="L23" s="8">
        <f t="shared" si="1"/>
        <v>5</v>
      </c>
    </row>
    <row r="24" spans="1:17" x14ac:dyDescent="0.35">
      <c r="A24">
        <v>18</v>
      </c>
      <c r="B24" s="7"/>
      <c r="D24" s="7"/>
      <c r="E24" s="7"/>
      <c r="F24" s="7"/>
      <c r="G24" s="6">
        <v>6.9444444444444447E-4</v>
      </c>
      <c r="H24" s="6">
        <v>6.9444444444444447E-4</v>
      </c>
      <c r="I24" s="6">
        <v>6.9444444444444447E-4</v>
      </c>
      <c r="J24" s="6">
        <v>6.9444444444444447E-4</v>
      </c>
      <c r="K24" s="2">
        <f t="shared" si="0"/>
        <v>6.9444444444444447E-4</v>
      </c>
      <c r="L24" s="8">
        <f t="shared" si="1"/>
        <v>5</v>
      </c>
    </row>
    <row r="25" spans="1:17" x14ac:dyDescent="0.35">
      <c r="A25">
        <v>19</v>
      </c>
      <c r="B25" s="7"/>
      <c r="D25" s="7"/>
      <c r="E25" s="7"/>
      <c r="F25" s="7"/>
      <c r="G25" s="6">
        <v>6.9444444444444447E-4</v>
      </c>
      <c r="H25" s="6">
        <v>6.9444444444444447E-4</v>
      </c>
      <c r="I25" s="6">
        <v>6.9444444444444447E-4</v>
      </c>
      <c r="J25" s="6">
        <v>6.9444444444444447E-4</v>
      </c>
      <c r="K25" s="2">
        <f t="shared" si="0"/>
        <v>6.9444444444444447E-4</v>
      </c>
      <c r="L25" s="8">
        <f t="shared" si="1"/>
        <v>5</v>
      </c>
    </row>
    <row r="26" spans="1:17" x14ac:dyDescent="0.35">
      <c r="A26">
        <v>20</v>
      </c>
      <c r="B26" s="7"/>
      <c r="D26" s="7"/>
      <c r="E26" s="7"/>
      <c r="F26" s="7"/>
      <c r="G26" s="6">
        <v>6.9444444444444447E-4</v>
      </c>
      <c r="H26" s="6">
        <v>6.9444444444444447E-4</v>
      </c>
      <c r="I26" s="6">
        <v>6.9444444444444447E-4</v>
      </c>
      <c r="J26" s="6">
        <v>6.9444444444444447E-4</v>
      </c>
      <c r="K26" s="2">
        <f t="shared" si="0"/>
        <v>6.9444444444444447E-4</v>
      </c>
      <c r="L26" s="8">
        <f t="shared" si="1"/>
        <v>5</v>
      </c>
    </row>
    <row r="27" spans="1:17" x14ac:dyDescent="0.35">
      <c r="A27">
        <v>21</v>
      </c>
      <c r="B27" s="7"/>
      <c r="D27" s="7"/>
      <c r="E27" s="7"/>
      <c r="F27" s="7"/>
      <c r="G27" s="6">
        <v>6.9444444444444447E-4</v>
      </c>
      <c r="H27" s="6">
        <v>6.9444444444444447E-4</v>
      </c>
      <c r="I27" s="6">
        <v>6.9444444444444447E-4</v>
      </c>
      <c r="J27" s="6">
        <v>6.9444444444444447E-4</v>
      </c>
      <c r="K27" s="2">
        <f t="shared" si="0"/>
        <v>6.9444444444444447E-4</v>
      </c>
      <c r="L27" s="8">
        <f t="shared" si="1"/>
        <v>5</v>
      </c>
    </row>
    <row r="28" spans="1:17" x14ac:dyDescent="0.35">
      <c r="A28">
        <v>22</v>
      </c>
      <c r="B28" s="7"/>
      <c r="D28" s="7"/>
      <c r="E28" s="7"/>
      <c r="F28" s="7"/>
      <c r="G28" s="6">
        <v>6.9444444444444447E-4</v>
      </c>
      <c r="H28" s="6">
        <v>6.9444444444444447E-4</v>
      </c>
      <c r="I28" s="6">
        <v>6.9444444444444447E-4</v>
      </c>
      <c r="J28" s="6">
        <v>6.9444444444444447E-4</v>
      </c>
      <c r="K28" s="2">
        <f t="shared" si="0"/>
        <v>6.9444444444444447E-4</v>
      </c>
      <c r="L28" s="8">
        <f t="shared" si="1"/>
        <v>5</v>
      </c>
    </row>
    <row r="29" spans="1:17" x14ac:dyDescent="0.35">
      <c r="A29">
        <v>23</v>
      </c>
      <c r="B29" s="7"/>
      <c r="C29">
        <f t="shared" ref="C29:C35" si="2">L29</f>
        <v>5</v>
      </c>
      <c r="D29" s="7"/>
      <c r="E29" s="7"/>
      <c r="F29" s="7"/>
      <c r="G29" s="6">
        <v>6.9444444444444447E-4</v>
      </c>
      <c r="H29" s="6">
        <v>6.9444444444444447E-4</v>
      </c>
      <c r="I29" s="6">
        <v>6.9444444444444447E-4</v>
      </c>
      <c r="J29" s="6">
        <v>6.9444444444444447E-4</v>
      </c>
      <c r="K29" s="2">
        <f t="shared" si="0"/>
        <v>6.9444444444444447E-4</v>
      </c>
      <c r="L29" s="8">
        <f t="shared" si="1"/>
        <v>5</v>
      </c>
      <c r="Q29" s="3"/>
    </row>
    <row r="30" spans="1:17" x14ac:dyDescent="0.35">
      <c r="A30">
        <v>24</v>
      </c>
      <c r="B30" s="7"/>
      <c r="C30">
        <f t="shared" si="2"/>
        <v>5</v>
      </c>
      <c r="D30" s="7"/>
      <c r="E30" s="7"/>
      <c r="F30" s="7"/>
      <c r="G30" s="6">
        <v>6.9444444444444447E-4</v>
      </c>
      <c r="H30" s="6">
        <v>6.9444444444444447E-4</v>
      </c>
      <c r="I30" s="6">
        <v>6.9444444444444447E-4</v>
      </c>
      <c r="J30" s="6">
        <v>6.9444444444444447E-4</v>
      </c>
      <c r="K30" s="2">
        <f t="shared" si="0"/>
        <v>6.9444444444444447E-4</v>
      </c>
      <c r="L30" s="8">
        <f t="shared" si="1"/>
        <v>5</v>
      </c>
    </row>
    <row r="31" spans="1:17" x14ac:dyDescent="0.35">
      <c r="A31">
        <v>25</v>
      </c>
      <c r="B31" s="7"/>
      <c r="C31">
        <f t="shared" si="2"/>
        <v>5</v>
      </c>
      <c r="D31" s="7"/>
      <c r="E31" s="7"/>
      <c r="F31" s="7"/>
      <c r="G31" s="6">
        <v>6.9444444444444447E-4</v>
      </c>
      <c r="H31" s="6">
        <v>6.9444444444444447E-4</v>
      </c>
      <c r="I31" s="6">
        <v>6.9444444444444447E-4</v>
      </c>
      <c r="J31" s="6">
        <v>6.9444444444444447E-4</v>
      </c>
      <c r="K31" s="2">
        <f t="shared" si="0"/>
        <v>6.9444444444444447E-4</v>
      </c>
      <c r="L31" s="8">
        <f t="shared" si="1"/>
        <v>5</v>
      </c>
    </row>
    <row r="32" spans="1:17" x14ac:dyDescent="0.35">
      <c r="A32">
        <v>26</v>
      </c>
      <c r="B32" s="7"/>
      <c r="C32">
        <f t="shared" si="2"/>
        <v>5</v>
      </c>
      <c r="D32" s="7"/>
      <c r="E32" s="7"/>
      <c r="F32" s="7"/>
      <c r="G32" s="6">
        <v>6.9444444444444447E-4</v>
      </c>
      <c r="H32" s="6">
        <v>6.9444444444444447E-4</v>
      </c>
      <c r="I32" s="6">
        <v>6.9444444444444447E-4</v>
      </c>
      <c r="J32" s="6">
        <v>6.9444444444444447E-4</v>
      </c>
      <c r="K32" s="2">
        <f t="shared" si="0"/>
        <v>6.9444444444444447E-4</v>
      </c>
      <c r="L32" s="8">
        <f t="shared" si="1"/>
        <v>5</v>
      </c>
    </row>
    <row r="33" spans="1:12" x14ac:dyDescent="0.35">
      <c r="A33">
        <v>27</v>
      </c>
      <c r="B33" s="7"/>
      <c r="C33">
        <f t="shared" si="2"/>
        <v>5</v>
      </c>
      <c r="D33" s="7"/>
      <c r="E33" s="7"/>
      <c r="F33" s="7"/>
      <c r="G33" s="6">
        <v>6.9444444444444447E-4</v>
      </c>
      <c r="H33" s="6">
        <v>6.9444444444444447E-4</v>
      </c>
      <c r="I33" s="6">
        <v>6.9444444444444447E-4</v>
      </c>
      <c r="J33" s="6">
        <v>6.9444444444444447E-4</v>
      </c>
      <c r="K33" s="2">
        <f t="shared" si="0"/>
        <v>6.9444444444444447E-4</v>
      </c>
      <c r="L33" s="8">
        <f t="shared" si="1"/>
        <v>5</v>
      </c>
    </row>
    <row r="34" spans="1:12" x14ac:dyDescent="0.35">
      <c r="A34">
        <v>28</v>
      </c>
      <c r="B34" s="7"/>
      <c r="C34">
        <f t="shared" si="2"/>
        <v>5</v>
      </c>
      <c r="D34" s="7"/>
      <c r="E34" s="7"/>
      <c r="F34" s="7"/>
      <c r="G34" s="6">
        <v>6.9444444444444447E-4</v>
      </c>
      <c r="H34" s="6">
        <v>6.9444444444444447E-4</v>
      </c>
      <c r="I34" s="6">
        <v>6.9444444444444447E-4</v>
      </c>
      <c r="J34" s="6">
        <v>6.9444444444444447E-4</v>
      </c>
      <c r="K34" s="2">
        <f t="shared" si="0"/>
        <v>6.9444444444444447E-4</v>
      </c>
      <c r="L34" s="8">
        <f t="shared" si="1"/>
        <v>5</v>
      </c>
    </row>
    <row r="35" spans="1:12" x14ac:dyDescent="0.35">
      <c r="A35">
        <v>29</v>
      </c>
      <c r="B35" s="7"/>
      <c r="C35">
        <f t="shared" si="2"/>
        <v>5</v>
      </c>
      <c r="D35" s="7"/>
      <c r="E35" s="7"/>
      <c r="F35" s="7"/>
      <c r="G35" s="6">
        <v>6.9444444444444447E-4</v>
      </c>
      <c r="H35" s="6">
        <v>6.9444444444444447E-4</v>
      </c>
      <c r="I35" s="6">
        <v>6.9444444444444447E-4</v>
      </c>
      <c r="J35" s="6">
        <v>6.9444444444444447E-4</v>
      </c>
      <c r="K35" s="2">
        <f t="shared" si="0"/>
        <v>6.9444444444444447E-4</v>
      </c>
      <c r="L35" s="8">
        <f t="shared" si="1"/>
        <v>5</v>
      </c>
    </row>
    <row r="38" spans="1:12" x14ac:dyDescent="0.35">
      <c r="D38" s="4"/>
      <c r="E38" s="4"/>
      <c r="F38" s="4"/>
    </row>
    <row r="39" spans="1:12" x14ac:dyDescent="0.35">
      <c r="D39" s="4"/>
      <c r="E39" s="4"/>
      <c r="F39" s="4"/>
    </row>
    <row r="40" spans="1:12" x14ac:dyDescent="0.35">
      <c r="D40" s="4"/>
      <c r="E40" s="4"/>
      <c r="F40" s="4"/>
    </row>
    <row r="41" spans="1:12" x14ac:dyDescent="0.35">
      <c r="D41" s="5"/>
      <c r="E41" s="5"/>
      <c r="F41" s="5"/>
    </row>
    <row r="42" spans="1:12" x14ac:dyDescent="0.35">
      <c r="D42" s="5"/>
      <c r="E42" s="5"/>
      <c r="F42" s="5"/>
    </row>
    <row r="43" spans="1:12" x14ac:dyDescent="0.35">
      <c r="D43" s="4"/>
      <c r="E43" s="4"/>
      <c r="F43" s="4"/>
    </row>
    <row r="44" spans="1:12" x14ac:dyDescent="0.35">
      <c r="D44" s="4"/>
      <c r="E44" s="4"/>
      <c r="F44" s="4"/>
    </row>
    <row r="45" spans="1:12" x14ac:dyDescent="0.35">
      <c r="D45" s="5"/>
      <c r="E45" s="5"/>
      <c r="F45" s="5"/>
    </row>
  </sheetData>
  <sheetProtection selectLockedCells="1"/>
  <sortState ref="D4:L7">
    <sortCondition ref="L4:L7"/>
  </sortState>
  <mergeCells count="1">
    <mergeCell ref="B1:L1"/>
  </mergeCells>
  <conditionalFormatting sqref="G5:J35 M5 M7 M9:M10">
    <cfRule type="cellIs" dxfId="2" priority="3" operator="equal">
      <formula>$J$35</formula>
    </cfRule>
  </conditionalFormatting>
  <conditionalFormatting sqref="K5:K35">
    <cfRule type="cellIs" dxfId="1" priority="2" operator="equal">
      <formula>$K$35</formula>
    </cfRule>
  </conditionalFormatting>
  <conditionalFormatting sqref="L5:L35">
    <cfRule type="cellIs" dxfId="0" priority="1" operator="lessThan">
      <formula>$L$2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Muži 2024</vt:lpstr>
      <vt:lpstr>Ženy 2024</vt:lpstr>
      <vt:lpstr>Junioři 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Koutský</dc:creator>
  <cp:lastModifiedBy>Božena Valentová</cp:lastModifiedBy>
  <cp:lastPrinted>2018-03-10T10:34:57Z</cp:lastPrinted>
  <dcterms:created xsi:type="dcterms:W3CDTF">2017-02-06T19:21:02Z</dcterms:created>
  <dcterms:modified xsi:type="dcterms:W3CDTF">2024-02-02T07:36:56Z</dcterms:modified>
</cp:coreProperties>
</file>